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DATA_spectre\0_TRAIN GESTION\DINAMO\INSTALLATION DU SYSTEME\"/>
    </mc:Choice>
  </mc:AlternateContent>
  <bookViews>
    <workbookView xWindow="0" yWindow="0" windowWidth="24576" windowHeight="11040" activeTab="1"/>
  </bookViews>
  <sheets>
    <sheet name="TM44" sheetId="11" r:id="rId1"/>
    <sheet name="OC32" sheetId="2" r:id="rId2"/>
  </sheets>
  <definedNames>
    <definedName name="_xlnm.Print_Titles" localSheetId="0">'TM44'!$1:$6</definedName>
    <definedName name="NUMERO_OC32">'OC32'!$V$14:$V$29</definedName>
    <definedName name="Offset">'TM44'!$F$1</definedName>
    <definedName name="_xlnm.Print_Area" localSheetId="1">'OC32'!$A$1:$Q$33</definedName>
    <definedName name="_xlnm.Print_Area" localSheetId="0">'TM44'!$C$7:$W$165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" i="2" l="1"/>
  <c r="U1" i="11"/>
  <c r="AE1" i="11"/>
  <c r="AA1" i="11" s="1"/>
  <c r="F1" i="11" s="1"/>
  <c r="W13" i="2"/>
  <c r="C21" i="2" s="1"/>
  <c r="V15" i="2"/>
  <c r="V16" i="2" s="1"/>
  <c r="V17" i="2" s="1"/>
  <c r="V18" i="2" s="1"/>
  <c r="C20" i="2" l="1"/>
  <c r="C16" i="2"/>
  <c r="C14" i="2"/>
  <c r="C19" i="2"/>
  <c r="C15" i="2"/>
  <c r="C17" i="2"/>
  <c r="C22" i="2"/>
  <c r="C18" i="2"/>
  <c r="V19" i="2"/>
  <c r="Z4" i="11"/>
  <c r="V20" i="2" l="1"/>
  <c r="R5" i="11"/>
  <c r="V5" i="11"/>
  <c r="T5" i="11"/>
  <c r="P5" i="11"/>
  <c r="L7" i="11"/>
  <c r="L3" i="11" s="1"/>
  <c r="AA4" i="11"/>
  <c r="AB4" i="11"/>
  <c r="Y4" i="11"/>
  <c r="A7" i="11"/>
  <c r="V21" i="2" l="1"/>
  <c r="L8" i="11"/>
  <c r="L9" i="11" s="1"/>
  <c r="L10" i="11" s="1"/>
  <c r="L12" i="11" s="1"/>
  <c r="L13" i="11" s="1"/>
  <c r="L14" i="11" s="1"/>
  <c r="L15" i="11" s="1"/>
  <c r="L17" i="11" s="1"/>
  <c r="L18" i="11" s="1"/>
  <c r="L19" i="11" s="1"/>
  <c r="L20" i="11" s="1"/>
  <c r="L22" i="11" s="1"/>
  <c r="L23" i="11" s="1"/>
  <c r="L24" i="11" s="1"/>
  <c r="L25" i="11" s="1"/>
  <c r="L27" i="11" s="1"/>
  <c r="L28" i="11" s="1"/>
  <c r="L29" i="11" s="1"/>
  <c r="L30" i="11" s="1"/>
  <c r="L32" i="11" s="1"/>
  <c r="L33" i="11" s="1"/>
  <c r="L34" i="11" s="1"/>
  <c r="L35" i="11" s="1"/>
  <c r="L37" i="11" s="1"/>
  <c r="L38" i="11" s="1"/>
  <c r="L39" i="11" s="1"/>
  <c r="L40" i="11" s="1"/>
  <c r="L42" i="11" s="1"/>
  <c r="L43" i="11" s="1"/>
  <c r="L44" i="11" s="1"/>
  <c r="L45" i="11" s="1"/>
  <c r="L47" i="11" s="1"/>
  <c r="L48" i="11" s="1"/>
  <c r="L49" i="11" s="1"/>
  <c r="L50" i="11" s="1"/>
  <c r="L52" i="11" s="1"/>
  <c r="L53" i="11" s="1"/>
  <c r="L54" i="11" s="1"/>
  <c r="L55" i="11" s="1"/>
  <c r="L57" i="11" s="1"/>
  <c r="L58" i="11" s="1"/>
  <c r="L59" i="11" s="1"/>
  <c r="L60" i="11" s="1"/>
  <c r="L62" i="11" s="1"/>
  <c r="L63" i="11" s="1"/>
  <c r="L64" i="11" s="1"/>
  <c r="L65" i="11" s="1"/>
  <c r="L67" i="11" s="1"/>
  <c r="L68" i="11" s="1"/>
  <c r="L69" i="11" s="1"/>
  <c r="L70" i="11" s="1"/>
  <c r="L72" i="11" s="1"/>
  <c r="L73" i="11" s="1"/>
  <c r="L74" i="11" s="1"/>
  <c r="L75" i="11" s="1"/>
  <c r="L77" i="11" s="1"/>
  <c r="L78" i="11" s="1"/>
  <c r="L79" i="11" s="1"/>
  <c r="L80" i="11" s="1"/>
  <c r="L82" i="11" s="1"/>
  <c r="L83" i="11" s="1"/>
  <c r="L84" i="11" s="1"/>
  <c r="L85" i="11" s="1"/>
  <c r="L87" i="11" s="1"/>
  <c r="L88" i="11" s="1"/>
  <c r="L89" i="11" s="1"/>
  <c r="L90" i="11" s="1"/>
  <c r="L92" i="11" s="1"/>
  <c r="L93" i="11" s="1"/>
  <c r="L94" i="11" s="1"/>
  <c r="L95" i="11" s="1"/>
  <c r="L97" i="11" s="1"/>
  <c r="L98" i="11" s="1"/>
  <c r="L99" i="11" s="1"/>
  <c r="L100" i="11" s="1"/>
  <c r="L102" i="11" s="1"/>
  <c r="L103" i="11" s="1"/>
  <c r="L104" i="11" s="1"/>
  <c r="L105" i="11" s="1"/>
  <c r="L107" i="11" s="1"/>
  <c r="L108" i="11" s="1"/>
  <c r="L109" i="11" s="1"/>
  <c r="L110" i="11" s="1"/>
  <c r="L112" i="11" s="1"/>
  <c r="L113" i="11" s="1"/>
  <c r="L114" i="11" s="1"/>
  <c r="L115" i="11" s="1"/>
  <c r="L117" i="11" s="1"/>
  <c r="L118" i="11" s="1"/>
  <c r="L119" i="11" s="1"/>
  <c r="L120" i="11" s="1"/>
  <c r="L122" i="11" s="1"/>
  <c r="L123" i="11" s="1"/>
  <c r="L124" i="11" s="1"/>
  <c r="L125" i="11" s="1"/>
  <c r="L127" i="11" s="1"/>
  <c r="L128" i="11" s="1"/>
  <c r="L129" i="11" s="1"/>
  <c r="L130" i="11" s="1"/>
  <c r="L132" i="11" s="1"/>
  <c r="L133" i="11" s="1"/>
  <c r="L134" i="11" s="1"/>
  <c r="L135" i="11" s="1"/>
  <c r="L137" i="11" s="1"/>
  <c r="L138" i="11" s="1"/>
  <c r="L139" i="11" s="1"/>
  <c r="L140" i="11" s="1"/>
  <c r="L142" i="11" s="1"/>
  <c r="L143" i="11" s="1"/>
  <c r="L144" i="11" s="1"/>
  <c r="L145" i="11" s="1"/>
  <c r="L147" i="11" s="1"/>
  <c r="L148" i="11" s="1"/>
  <c r="L149" i="11" s="1"/>
  <c r="L150" i="11" s="1"/>
  <c r="L152" i="11" s="1"/>
  <c r="L153" i="11" s="1"/>
  <c r="L154" i="11" s="1"/>
  <c r="L155" i="11" s="1"/>
  <c r="L157" i="11" s="1"/>
  <c r="L158" i="11" s="1"/>
  <c r="L159" i="11" s="1"/>
  <c r="L160" i="11" s="1"/>
  <c r="L162" i="11" s="1"/>
  <c r="L163" i="11" s="1"/>
  <c r="L164" i="11" s="1"/>
  <c r="L165" i="11" s="1"/>
  <c r="A8" i="11"/>
  <c r="B7" i="11"/>
  <c r="K7" i="11" s="1"/>
  <c r="V22" i="2" l="1"/>
  <c r="Y7" i="11"/>
  <c r="Q7" i="11" s="1"/>
  <c r="A9" i="11"/>
  <c r="B8" i="11"/>
  <c r="V23" i="2" l="1"/>
  <c r="A10" i="11"/>
  <c r="B9" i="11"/>
  <c r="Y12" i="11"/>
  <c r="Z7" i="11"/>
  <c r="V24" i="2" l="1"/>
  <c r="C23" i="2"/>
  <c r="AA7" i="11"/>
  <c r="S7" i="11"/>
  <c r="Y17" i="11"/>
  <c r="Z12" i="11"/>
  <c r="AA12" i="11" s="1"/>
  <c r="AB12" i="11" s="1"/>
  <c r="Y13" i="11" s="1"/>
  <c r="Z13" i="11" s="1"/>
  <c r="AA13" i="11" s="1"/>
  <c r="AB13" i="11" s="1"/>
  <c r="Y14" i="11" s="1"/>
  <c r="Z14" i="11" s="1"/>
  <c r="AA14" i="11" s="1"/>
  <c r="AB14" i="11" s="1"/>
  <c r="Y15" i="11" s="1"/>
  <c r="Z15" i="11" s="1"/>
  <c r="AA15" i="11" s="1"/>
  <c r="AB15" i="11" s="1"/>
  <c r="A12" i="11"/>
  <c r="B10" i="11"/>
  <c r="V25" i="2" l="1"/>
  <c r="C24" i="2"/>
  <c r="Y22" i="11"/>
  <c r="Z17" i="11"/>
  <c r="AA17" i="11" s="1"/>
  <c r="AB17" i="11" s="1"/>
  <c r="Y18" i="11" s="1"/>
  <c r="Z18" i="11" s="1"/>
  <c r="AA18" i="11" s="1"/>
  <c r="AB18" i="11" s="1"/>
  <c r="Y19" i="11" s="1"/>
  <c r="Z19" i="11" s="1"/>
  <c r="AA19" i="11" s="1"/>
  <c r="AB19" i="11" s="1"/>
  <c r="Y20" i="11" s="1"/>
  <c r="Z20" i="11" s="1"/>
  <c r="AA20" i="11" s="1"/>
  <c r="AB20" i="11" s="1"/>
  <c r="A13" i="11"/>
  <c r="B12" i="11"/>
  <c r="AB7" i="11"/>
  <c r="U7" i="11"/>
  <c r="V26" i="2" l="1"/>
  <c r="C25" i="2"/>
  <c r="Q12" i="11"/>
  <c r="S12" i="11"/>
  <c r="U12" i="11"/>
  <c r="W12" i="11"/>
  <c r="K12" i="11"/>
  <c r="A14" i="11"/>
  <c r="B13" i="11"/>
  <c r="Y8" i="11"/>
  <c r="W7" i="11"/>
  <c r="Y27" i="11"/>
  <c r="Z22" i="11"/>
  <c r="AA22" i="11" s="1"/>
  <c r="AB22" i="11" s="1"/>
  <c r="Y23" i="11" s="1"/>
  <c r="Z23" i="11" s="1"/>
  <c r="AA23" i="11" s="1"/>
  <c r="AB23" i="11" s="1"/>
  <c r="Y24" i="11" s="1"/>
  <c r="Z24" i="11" s="1"/>
  <c r="AA24" i="11" s="1"/>
  <c r="AB24" i="11" s="1"/>
  <c r="Y25" i="11" s="1"/>
  <c r="Z25" i="11" s="1"/>
  <c r="AA25" i="11" s="1"/>
  <c r="AB25" i="11" s="1"/>
  <c r="V27" i="2" l="1"/>
  <c r="C26" i="2"/>
  <c r="Q13" i="11"/>
  <c r="Z8" i="11"/>
  <c r="S13" i="11" s="1"/>
  <c r="Q8" i="11"/>
  <c r="Y32" i="11"/>
  <c r="Z27" i="11"/>
  <c r="AA27" i="11" s="1"/>
  <c r="AB27" i="11" s="1"/>
  <c r="Y28" i="11" s="1"/>
  <c r="Z28" i="11" s="1"/>
  <c r="AA28" i="11" s="1"/>
  <c r="AB28" i="11" s="1"/>
  <c r="Y29" i="11" s="1"/>
  <c r="Z29" i="11" s="1"/>
  <c r="AA29" i="11" s="1"/>
  <c r="AB29" i="11" s="1"/>
  <c r="Y30" i="11" s="1"/>
  <c r="Z30" i="11" s="1"/>
  <c r="AA30" i="11" s="1"/>
  <c r="AB30" i="11" s="1"/>
  <c r="A15" i="11"/>
  <c r="B14" i="11"/>
  <c r="V28" i="2" l="1"/>
  <c r="C27" i="2"/>
  <c r="Y37" i="11"/>
  <c r="Z32" i="11"/>
  <c r="AA32" i="11" s="1"/>
  <c r="AB32" i="11" s="1"/>
  <c r="Y33" i="11" s="1"/>
  <c r="Z33" i="11" s="1"/>
  <c r="AA33" i="11" s="1"/>
  <c r="AB33" i="11" s="1"/>
  <c r="Y34" i="11" s="1"/>
  <c r="Z34" i="11" s="1"/>
  <c r="AA34" i="11" s="1"/>
  <c r="AB34" i="11" s="1"/>
  <c r="Y35" i="11" s="1"/>
  <c r="Z35" i="11" s="1"/>
  <c r="AA35" i="11" s="1"/>
  <c r="AB35" i="11" s="1"/>
  <c r="A17" i="11"/>
  <c r="B15" i="11"/>
  <c r="AA8" i="11"/>
  <c r="U13" i="11" s="1"/>
  <c r="S8" i="11"/>
  <c r="V29" i="2" l="1"/>
  <c r="C28" i="2"/>
  <c r="A18" i="11"/>
  <c r="B17" i="11"/>
  <c r="AB8" i="11"/>
  <c r="W13" i="11" s="1"/>
  <c r="U8" i="11"/>
  <c r="Y42" i="11"/>
  <c r="Z37" i="11"/>
  <c r="AA37" i="11" s="1"/>
  <c r="AB37" i="11" s="1"/>
  <c r="Y38" i="11" s="1"/>
  <c r="Z38" i="11" s="1"/>
  <c r="AA38" i="11" s="1"/>
  <c r="AB38" i="11" s="1"/>
  <c r="Y39" i="11" s="1"/>
  <c r="Z39" i="11" s="1"/>
  <c r="AA39" i="11" s="1"/>
  <c r="AB39" i="11" s="1"/>
  <c r="Y40" i="11" s="1"/>
  <c r="Z40" i="11" s="1"/>
  <c r="AA40" i="11" s="1"/>
  <c r="AB40" i="11" s="1"/>
  <c r="W14" i="2" l="1"/>
  <c r="C29" i="2"/>
  <c r="Q17" i="11"/>
  <c r="S17" i="11"/>
  <c r="U17" i="11"/>
  <c r="W17" i="11"/>
  <c r="K17" i="11"/>
  <c r="Y9" i="11"/>
  <c r="Q14" i="11" s="1"/>
  <c r="W8" i="11"/>
  <c r="Y47" i="11"/>
  <c r="Z42" i="11"/>
  <c r="AA42" i="11" s="1"/>
  <c r="AB42" i="11" s="1"/>
  <c r="Y43" i="11" s="1"/>
  <c r="Z43" i="11" s="1"/>
  <c r="AA43" i="11" s="1"/>
  <c r="AB43" i="11" s="1"/>
  <c r="Y44" i="11" s="1"/>
  <c r="Z44" i="11" s="1"/>
  <c r="AA44" i="11" s="1"/>
  <c r="AB44" i="11" s="1"/>
  <c r="Y45" i="11" s="1"/>
  <c r="Z45" i="11" s="1"/>
  <c r="AA45" i="11" s="1"/>
  <c r="AB45" i="11" s="1"/>
  <c r="A19" i="11"/>
  <c r="B18" i="11"/>
  <c r="W15" i="2" l="1"/>
  <c r="L14" i="2"/>
  <c r="Q18" i="11"/>
  <c r="S18" i="11"/>
  <c r="U18" i="11"/>
  <c r="W18" i="11"/>
  <c r="A20" i="11"/>
  <c r="B19" i="11"/>
  <c r="Y52" i="11"/>
  <c r="Z47" i="11"/>
  <c r="AA47" i="11" s="1"/>
  <c r="AB47" i="11" s="1"/>
  <c r="Y48" i="11" s="1"/>
  <c r="Z48" i="11" s="1"/>
  <c r="AA48" i="11" s="1"/>
  <c r="AB48" i="11" s="1"/>
  <c r="Y49" i="11" s="1"/>
  <c r="Z49" i="11" s="1"/>
  <c r="AA49" i="11" s="1"/>
  <c r="AB49" i="11" s="1"/>
  <c r="Y50" i="11" s="1"/>
  <c r="Z50" i="11" s="1"/>
  <c r="AA50" i="11" s="1"/>
  <c r="AB50" i="11" s="1"/>
  <c r="Z9" i="11"/>
  <c r="S14" i="11" s="1"/>
  <c r="Q9" i="11"/>
  <c r="W16" i="2" l="1"/>
  <c r="L15" i="2"/>
  <c r="Q19" i="11"/>
  <c r="S19" i="11"/>
  <c r="Z52" i="11"/>
  <c r="AA52" i="11" s="1"/>
  <c r="AB52" i="11" s="1"/>
  <c r="Y53" i="11" s="1"/>
  <c r="Z53" i="11" s="1"/>
  <c r="AA53" i="11" s="1"/>
  <c r="AB53" i="11" s="1"/>
  <c r="Y54" i="11" s="1"/>
  <c r="Z54" i="11" s="1"/>
  <c r="AA54" i="11" s="1"/>
  <c r="AB54" i="11" s="1"/>
  <c r="Y55" i="11" s="1"/>
  <c r="Z55" i="11" s="1"/>
  <c r="AA55" i="11" s="1"/>
  <c r="AB55" i="11" s="1"/>
  <c r="Y57" i="11"/>
  <c r="AA9" i="11"/>
  <c r="U14" i="11" s="1"/>
  <c r="S9" i="11"/>
  <c r="A22" i="11"/>
  <c r="B20" i="11"/>
  <c r="W17" i="2" l="1"/>
  <c r="L16" i="2"/>
  <c r="U19" i="11"/>
  <c r="AB9" i="11"/>
  <c r="U9" i="11"/>
  <c r="A23" i="11"/>
  <c r="B22" i="11"/>
  <c r="Z57" i="11"/>
  <c r="AA57" i="11" s="1"/>
  <c r="AB57" i="11" s="1"/>
  <c r="Y58" i="11" s="1"/>
  <c r="Z58" i="11" s="1"/>
  <c r="AA58" i="11" s="1"/>
  <c r="AB58" i="11" s="1"/>
  <c r="Y59" i="11" s="1"/>
  <c r="Z59" i="11" s="1"/>
  <c r="AA59" i="11" s="1"/>
  <c r="AB59" i="11" s="1"/>
  <c r="Y60" i="11" s="1"/>
  <c r="Z60" i="11" s="1"/>
  <c r="AA60" i="11" s="1"/>
  <c r="AB60" i="11" s="1"/>
  <c r="Y62" i="11"/>
  <c r="W18" i="2" l="1"/>
  <c r="L17" i="2"/>
  <c r="Q22" i="11"/>
  <c r="S22" i="11"/>
  <c r="U22" i="11"/>
  <c r="W22" i="11"/>
  <c r="W14" i="11"/>
  <c r="W19" i="11"/>
  <c r="K22" i="11"/>
  <c r="Y10" i="11"/>
  <c r="W9" i="11"/>
  <c r="A24" i="11"/>
  <c r="B23" i="11"/>
  <c r="Z62" i="11"/>
  <c r="AA62" i="11" s="1"/>
  <c r="AB62" i="11" s="1"/>
  <c r="Y63" i="11" s="1"/>
  <c r="Z63" i="11" s="1"/>
  <c r="AA63" i="11" s="1"/>
  <c r="AB63" i="11" s="1"/>
  <c r="Y64" i="11" s="1"/>
  <c r="Z64" i="11" s="1"/>
  <c r="AA64" i="11" s="1"/>
  <c r="AB64" i="11" s="1"/>
  <c r="Y65" i="11" s="1"/>
  <c r="Z65" i="11" s="1"/>
  <c r="AA65" i="11" s="1"/>
  <c r="AB65" i="11" s="1"/>
  <c r="Y67" i="11"/>
  <c r="W19" i="2" l="1"/>
  <c r="L18" i="2"/>
  <c r="Q15" i="11"/>
  <c r="Q20" i="11"/>
  <c r="Q23" i="11"/>
  <c r="S23" i="11"/>
  <c r="U23" i="11"/>
  <c r="W23" i="11"/>
  <c r="Z67" i="11"/>
  <c r="AA67" i="11" s="1"/>
  <c r="AB67" i="11" s="1"/>
  <c r="Y68" i="11" s="1"/>
  <c r="Z68" i="11" s="1"/>
  <c r="AA68" i="11" s="1"/>
  <c r="AB68" i="11" s="1"/>
  <c r="Y69" i="11" s="1"/>
  <c r="Z69" i="11" s="1"/>
  <c r="AA69" i="11" s="1"/>
  <c r="AB69" i="11" s="1"/>
  <c r="Y70" i="11" s="1"/>
  <c r="Z70" i="11" s="1"/>
  <c r="AA70" i="11" s="1"/>
  <c r="AB70" i="11" s="1"/>
  <c r="Y72" i="11"/>
  <c r="A25" i="11"/>
  <c r="B24" i="11"/>
  <c r="Z10" i="11"/>
  <c r="Q10" i="11"/>
  <c r="W20" i="2" l="1"/>
  <c r="L19" i="2"/>
  <c r="S15" i="11"/>
  <c r="S20" i="11"/>
  <c r="Q24" i="11"/>
  <c r="S24" i="11"/>
  <c r="W24" i="11"/>
  <c r="U24" i="11"/>
  <c r="A27" i="11"/>
  <c r="B25" i="11"/>
  <c r="Z72" i="11"/>
  <c r="AA72" i="11" s="1"/>
  <c r="AB72" i="11" s="1"/>
  <c r="Y73" i="11" s="1"/>
  <c r="Z73" i="11" s="1"/>
  <c r="AA73" i="11" s="1"/>
  <c r="AB73" i="11" s="1"/>
  <c r="Y74" i="11" s="1"/>
  <c r="Z74" i="11" s="1"/>
  <c r="AA74" i="11" s="1"/>
  <c r="AB74" i="11" s="1"/>
  <c r="Y75" i="11" s="1"/>
  <c r="Z75" i="11" s="1"/>
  <c r="AA75" i="11" s="1"/>
  <c r="AB75" i="11" s="1"/>
  <c r="Y77" i="11"/>
  <c r="AA10" i="11"/>
  <c r="S10" i="11"/>
  <c r="W21" i="2" l="1"/>
  <c r="L20" i="2"/>
  <c r="Q25" i="11"/>
  <c r="S25" i="11"/>
  <c r="U25" i="11"/>
  <c r="U15" i="11"/>
  <c r="U20" i="11"/>
  <c r="AB10" i="11"/>
  <c r="W25" i="11" s="1"/>
  <c r="U10" i="11"/>
  <c r="A28" i="11"/>
  <c r="B27" i="11"/>
  <c r="Z77" i="11"/>
  <c r="AA77" i="11" s="1"/>
  <c r="AB77" i="11" s="1"/>
  <c r="Y78" i="11" s="1"/>
  <c r="Z78" i="11" s="1"/>
  <c r="AA78" i="11" s="1"/>
  <c r="AB78" i="11" s="1"/>
  <c r="Y79" i="11" s="1"/>
  <c r="Z79" i="11" s="1"/>
  <c r="AA79" i="11" s="1"/>
  <c r="AB79" i="11" s="1"/>
  <c r="Y80" i="11" s="1"/>
  <c r="Z80" i="11" s="1"/>
  <c r="AA80" i="11" s="1"/>
  <c r="AB80" i="11" s="1"/>
  <c r="Y82" i="11"/>
  <c r="W22" i="2" l="1"/>
  <c r="L21" i="2"/>
  <c r="Q27" i="11"/>
  <c r="S27" i="11"/>
  <c r="W15" i="11"/>
  <c r="W20" i="11"/>
  <c r="U27" i="11"/>
  <c r="W27" i="11"/>
  <c r="K27" i="11"/>
  <c r="Z82" i="11"/>
  <c r="AA82" i="11" s="1"/>
  <c r="AB82" i="11" s="1"/>
  <c r="Y83" i="11" s="1"/>
  <c r="Z83" i="11" s="1"/>
  <c r="AA83" i="11" s="1"/>
  <c r="AB83" i="11" s="1"/>
  <c r="Y84" i="11" s="1"/>
  <c r="Z84" i="11" s="1"/>
  <c r="AA84" i="11" s="1"/>
  <c r="AB84" i="11" s="1"/>
  <c r="Y85" i="11" s="1"/>
  <c r="Z85" i="11" s="1"/>
  <c r="AA85" i="11" s="1"/>
  <c r="AB85" i="11" s="1"/>
  <c r="Y87" i="11"/>
  <c r="A29" i="11"/>
  <c r="B28" i="11"/>
  <c r="W10" i="11"/>
  <c r="W23" i="2" l="1"/>
  <c r="L22" i="2"/>
  <c r="Q28" i="11"/>
  <c r="S28" i="11"/>
  <c r="U28" i="11"/>
  <c r="W28" i="11"/>
  <c r="A30" i="11"/>
  <c r="B29" i="11"/>
  <c r="Z87" i="11"/>
  <c r="AA87" i="11" s="1"/>
  <c r="AB87" i="11" s="1"/>
  <c r="Y88" i="11" s="1"/>
  <c r="Z88" i="11" s="1"/>
  <c r="AA88" i="11" s="1"/>
  <c r="AB88" i="11" s="1"/>
  <c r="Y89" i="11" s="1"/>
  <c r="Z89" i="11" s="1"/>
  <c r="AA89" i="11" s="1"/>
  <c r="AB89" i="11" s="1"/>
  <c r="Y90" i="11" s="1"/>
  <c r="Z90" i="11" s="1"/>
  <c r="AA90" i="11" s="1"/>
  <c r="AB90" i="11" s="1"/>
  <c r="Y92" i="11"/>
  <c r="W24" i="2" l="1"/>
  <c r="L23" i="2"/>
  <c r="Q29" i="11"/>
  <c r="S29" i="11"/>
  <c r="W29" i="11"/>
  <c r="U29" i="11"/>
  <c r="Y97" i="11"/>
  <c r="Z92" i="11"/>
  <c r="AA92" i="11" s="1"/>
  <c r="AB92" i="11" s="1"/>
  <c r="Y93" i="11" s="1"/>
  <c r="Z93" i="11" s="1"/>
  <c r="AA93" i="11" s="1"/>
  <c r="AB93" i="11" s="1"/>
  <c r="Y94" i="11" s="1"/>
  <c r="Z94" i="11" s="1"/>
  <c r="AA94" i="11" s="1"/>
  <c r="AB94" i="11" s="1"/>
  <c r="Y95" i="11" s="1"/>
  <c r="Z95" i="11" s="1"/>
  <c r="AA95" i="11" s="1"/>
  <c r="AB95" i="11" s="1"/>
  <c r="A32" i="11"/>
  <c r="B30" i="11"/>
  <c r="W25" i="2" l="1"/>
  <c r="L24" i="2"/>
  <c r="Q30" i="11"/>
  <c r="S30" i="11"/>
  <c r="U30" i="11"/>
  <c r="W30" i="11"/>
  <c r="A33" i="11"/>
  <c r="B32" i="11"/>
  <c r="Z97" i="11"/>
  <c r="AA97" i="11" s="1"/>
  <c r="AB97" i="11" s="1"/>
  <c r="Y98" i="11" s="1"/>
  <c r="Z98" i="11" s="1"/>
  <c r="AA98" i="11" s="1"/>
  <c r="AB98" i="11" s="1"/>
  <c r="Y99" i="11" s="1"/>
  <c r="Z99" i="11" s="1"/>
  <c r="AA99" i="11" s="1"/>
  <c r="AB99" i="11" s="1"/>
  <c r="Y100" i="11" s="1"/>
  <c r="Z100" i="11" s="1"/>
  <c r="AA100" i="11" s="1"/>
  <c r="AB100" i="11" s="1"/>
  <c r="Y102" i="11"/>
  <c r="W26" i="2" l="1"/>
  <c r="L25" i="2"/>
  <c r="Q32" i="11"/>
  <c r="S32" i="11"/>
  <c r="U32" i="11"/>
  <c r="W32" i="11"/>
  <c r="K32" i="11"/>
  <c r="Z102" i="11"/>
  <c r="AA102" i="11" s="1"/>
  <c r="AB102" i="11" s="1"/>
  <c r="Y103" i="11" s="1"/>
  <c r="Z103" i="11" s="1"/>
  <c r="AA103" i="11" s="1"/>
  <c r="AB103" i="11" s="1"/>
  <c r="Y104" i="11" s="1"/>
  <c r="Z104" i="11" s="1"/>
  <c r="AA104" i="11" s="1"/>
  <c r="AB104" i="11" s="1"/>
  <c r="Y105" i="11" s="1"/>
  <c r="Z105" i="11" s="1"/>
  <c r="AA105" i="11" s="1"/>
  <c r="AB105" i="11" s="1"/>
  <c r="Y107" i="11"/>
  <c r="A34" i="11"/>
  <c r="B33" i="11"/>
  <c r="W27" i="2" l="1"/>
  <c r="L26" i="2"/>
  <c r="Q33" i="11"/>
  <c r="S33" i="11"/>
  <c r="U33" i="11"/>
  <c r="W33" i="11"/>
  <c r="Z107" i="11"/>
  <c r="AA107" i="11" s="1"/>
  <c r="AB107" i="11" s="1"/>
  <c r="Y108" i="11" s="1"/>
  <c r="Z108" i="11" s="1"/>
  <c r="AA108" i="11" s="1"/>
  <c r="AB108" i="11" s="1"/>
  <c r="Y109" i="11" s="1"/>
  <c r="Z109" i="11" s="1"/>
  <c r="AA109" i="11" s="1"/>
  <c r="AB109" i="11" s="1"/>
  <c r="Y110" i="11" s="1"/>
  <c r="Z110" i="11" s="1"/>
  <c r="AA110" i="11" s="1"/>
  <c r="AB110" i="11" s="1"/>
  <c r="Y112" i="11"/>
  <c r="A35" i="11"/>
  <c r="B34" i="11"/>
  <c r="W28" i="2" l="1"/>
  <c r="L27" i="2"/>
  <c r="Q34" i="11"/>
  <c r="S34" i="11"/>
  <c r="W34" i="11"/>
  <c r="U34" i="11"/>
  <c r="A37" i="11"/>
  <c r="B35" i="11"/>
  <c r="Z112" i="11"/>
  <c r="AA112" i="11" s="1"/>
  <c r="AB112" i="11" s="1"/>
  <c r="Y113" i="11" s="1"/>
  <c r="Z113" i="11" s="1"/>
  <c r="AA113" i="11" s="1"/>
  <c r="AB113" i="11" s="1"/>
  <c r="Y114" i="11" s="1"/>
  <c r="Z114" i="11" s="1"/>
  <c r="AA114" i="11" s="1"/>
  <c r="AB114" i="11" s="1"/>
  <c r="Y115" i="11" s="1"/>
  <c r="Z115" i="11" s="1"/>
  <c r="AA115" i="11" s="1"/>
  <c r="AB115" i="11" s="1"/>
  <c r="Y117" i="11"/>
  <c r="W29" i="2" l="1"/>
  <c r="L29" i="2" s="1"/>
  <c r="L28" i="2"/>
  <c r="Q35" i="11"/>
  <c r="S35" i="11"/>
  <c r="U35" i="11"/>
  <c r="W35" i="11"/>
  <c r="Z117" i="11"/>
  <c r="AA117" i="11" s="1"/>
  <c r="AB117" i="11" s="1"/>
  <c r="Y118" i="11" s="1"/>
  <c r="Z118" i="11" s="1"/>
  <c r="AA118" i="11" s="1"/>
  <c r="AB118" i="11" s="1"/>
  <c r="Y119" i="11" s="1"/>
  <c r="Z119" i="11" s="1"/>
  <c r="AA119" i="11" s="1"/>
  <c r="AB119" i="11" s="1"/>
  <c r="Y120" i="11" s="1"/>
  <c r="Z120" i="11" s="1"/>
  <c r="AA120" i="11" s="1"/>
  <c r="AB120" i="11" s="1"/>
  <c r="Y122" i="11"/>
  <c r="A38" i="11"/>
  <c r="B37" i="11"/>
  <c r="Q37" i="11" l="1"/>
  <c r="S37" i="11"/>
  <c r="U37" i="11"/>
  <c r="W37" i="11"/>
  <c r="K37" i="11"/>
  <c r="A39" i="11"/>
  <c r="B38" i="11"/>
  <c r="Y127" i="11"/>
  <c r="Z122" i="11"/>
  <c r="AA122" i="11" s="1"/>
  <c r="AB122" i="11" s="1"/>
  <c r="Y123" i="11" s="1"/>
  <c r="Z123" i="11" s="1"/>
  <c r="AA123" i="11" s="1"/>
  <c r="AB123" i="11" s="1"/>
  <c r="Y124" i="11" s="1"/>
  <c r="Z124" i="11" s="1"/>
  <c r="AA124" i="11" s="1"/>
  <c r="AB124" i="11" s="1"/>
  <c r="Y125" i="11" s="1"/>
  <c r="Z125" i="11" s="1"/>
  <c r="AA125" i="11" s="1"/>
  <c r="AB125" i="11" s="1"/>
  <c r="Q38" i="11" l="1"/>
  <c r="S38" i="11"/>
  <c r="U38" i="11"/>
  <c r="W38" i="11"/>
  <c r="Z127" i="11"/>
  <c r="AA127" i="11" s="1"/>
  <c r="AB127" i="11" s="1"/>
  <c r="Y128" i="11" s="1"/>
  <c r="Z128" i="11" s="1"/>
  <c r="AA128" i="11" s="1"/>
  <c r="AB128" i="11" s="1"/>
  <c r="Y129" i="11" s="1"/>
  <c r="Z129" i="11" s="1"/>
  <c r="AA129" i="11" s="1"/>
  <c r="AB129" i="11" s="1"/>
  <c r="Y130" i="11" s="1"/>
  <c r="Z130" i="11" s="1"/>
  <c r="AA130" i="11" s="1"/>
  <c r="AB130" i="11" s="1"/>
  <c r="Y132" i="11"/>
  <c r="A40" i="11"/>
  <c r="B39" i="11"/>
  <c r="Q39" i="11" l="1"/>
  <c r="S39" i="11"/>
  <c r="W39" i="11"/>
  <c r="U39" i="11"/>
  <c r="Z132" i="11"/>
  <c r="AA132" i="11" s="1"/>
  <c r="AB132" i="11" s="1"/>
  <c r="Y133" i="11" s="1"/>
  <c r="Z133" i="11" s="1"/>
  <c r="AA133" i="11" s="1"/>
  <c r="AB133" i="11" s="1"/>
  <c r="Y134" i="11" s="1"/>
  <c r="Z134" i="11" s="1"/>
  <c r="AA134" i="11" s="1"/>
  <c r="AB134" i="11" s="1"/>
  <c r="Y135" i="11" s="1"/>
  <c r="Z135" i="11" s="1"/>
  <c r="AA135" i="11" s="1"/>
  <c r="AB135" i="11" s="1"/>
  <c r="Y137" i="11"/>
  <c r="A42" i="11"/>
  <c r="B40" i="11"/>
  <c r="Q40" i="11" l="1"/>
  <c r="S40" i="11"/>
  <c r="U40" i="11"/>
  <c r="W40" i="11"/>
  <c r="A43" i="11"/>
  <c r="B42" i="11"/>
  <c r="Z137" i="11"/>
  <c r="AA137" i="11" s="1"/>
  <c r="AB137" i="11" s="1"/>
  <c r="Y138" i="11" s="1"/>
  <c r="Z138" i="11" s="1"/>
  <c r="AA138" i="11" s="1"/>
  <c r="AB138" i="11" s="1"/>
  <c r="Y139" i="11" s="1"/>
  <c r="Z139" i="11" s="1"/>
  <c r="AA139" i="11" s="1"/>
  <c r="AB139" i="11" s="1"/>
  <c r="Y140" i="11" s="1"/>
  <c r="Z140" i="11" s="1"/>
  <c r="AA140" i="11" s="1"/>
  <c r="AB140" i="11" s="1"/>
  <c r="Y142" i="11"/>
  <c r="Q42" i="11" l="1"/>
  <c r="S42" i="11"/>
  <c r="U42" i="11"/>
  <c r="W42" i="11"/>
  <c r="K42" i="11"/>
  <c r="Z142" i="11"/>
  <c r="AA142" i="11" s="1"/>
  <c r="AB142" i="11" s="1"/>
  <c r="Y143" i="11" s="1"/>
  <c r="Z143" i="11" s="1"/>
  <c r="AA143" i="11" s="1"/>
  <c r="AB143" i="11" s="1"/>
  <c r="Y144" i="11" s="1"/>
  <c r="Z144" i="11" s="1"/>
  <c r="AA144" i="11" s="1"/>
  <c r="AB144" i="11" s="1"/>
  <c r="Y145" i="11" s="1"/>
  <c r="Z145" i="11" s="1"/>
  <c r="AA145" i="11" s="1"/>
  <c r="AB145" i="11" s="1"/>
  <c r="Y147" i="11"/>
  <c r="A44" i="11"/>
  <c r="B43" i="11"/>
  <c r="Q43" i="11" l="1"/>
  <c r="S43" i="11"/>
  <c r="U43" i="11"/>
  <c r="W43" i="11"/>
  <c r="A45" i="11"/>
  <c r="B44" i="11"/>
  <c r="Z147" i="11"/>
  <c r="AA147" i="11" s="1"/>
  <c r="AB147" i="11" s="1"/>
  <c r="Y148" i="11" s="1"/>
  <c r="Z148" i="11" s="1"/>
  <c r="AA148" i="11" s="1"/>
  <c r="AB148" i="11" s="1"/>
  <c r="Y149" i="11" s="1"/>
  <c r="Z149" i="11" s="1"/>
  <c r="AA149" i="11" s="1"/>
  <c r="AB149" i="11" s="1"/>
  <c r="Y150" i="11" s="1"/>
  <c r="Z150" i="11" s="1"/>
  <c r="AA150" i="11" s="1"/>
  <c r="AB150" i="11" s="1"/>
  <c r="Y152" i="11"/>
  <c r="Q44" i="11" l="1"/>
  <c r="S44" i="11"/>
  <c r="W44" i="11"/>
  <c r="U44" i="11"/>
  <c r="Z152" i="11"/>
  <c r="AA152" i="11" s="1"/>
  <c r="AB152" i="11" s="1"/>
  <c r="Y153" i="11" s="1"/>
  <c r="Z153" i="11" s="1"/>
  <c r="AA153" i="11" s="1"/>
  <c r="AB153" i="11" s="1"/>
  <c r="Y154" i="11" s="1"/>
  <c r="Z154" i="11" s="1"/>
  <c r="AA154" i="11" s="1"/>
  <c r="AB154" i="11" s="1"/>
  <c r="Y155" i="11" s="1"/>
  <c r="Z155" i="11" s="1"/>
  <c r="AA155" i="11" s="1"/>
  <c r="AB155" i="11" s="1"/>
  <c r="Y157" i="11"/>
  <c r="A47" i="11"/>
  <c r="B45" i="11"/>
  <c r="Q45" i="11" l="1"/>
  <c r="S45" i="11"/>
  <c r="U45" i="11"/>
  <c r="W45" i="11"/>
  <c r="A48" i="11"/>
  <c r="B47" i="11"/>
  <c r="Z157" i="11"/>
  <c r="AA157" i="11" s="1"/>
  <c r="AB157" i="11" s="1"/>
  <c r="Y158" i="11" s="1"/>
  <c r="Z158" i="11" s="1"/>
  <c r="AA158" i="11" s="1"/>
  <c r="AB158" i="11" s="1"/>
  <c r="Y159" i="11" s="1"/>
  <c r="Z159" i="11" s="1"/>
  <c r="AA159" i="11" s="1"/>
  <c r="AB159" i="11" s="1"/>
  <c r="Y160" i="11" s="1"/>
  <c r="Z160" i="11" s="1"/>
  <c r="AA160" i="11" s="1"/>
  <c r="AB160" i="11" s="1"/>
  <c r="Y162" i="11"/>
  <c r="Z162" i="11" s="1"/>
  <c r="AA162" i="11" s="1"/>
  <c r="AB162" i="11" s="1"/>
  <c r="Y163" i="11" s="1"/>
  <c r="Z163" i="11" s="1"/>
  <c r="AA163" i="11" s="1"/>
  <c r="AB163" i="11" s="1"/>
  <c r="Y164" i="11" s="1"/>
  <c r="Z164" i="11" s="1"/>
  <c r="AA164" i="11" s="1"/>
  <c r="AB164" i="11" s="1"/>
  <c r="Y165" i="11" s="1"/>
  <c r="Z165" i="11" s="1"/>
  <c r="AA165" i="11" s="1"/>
  <c r="AB165" i="11" s="1"/>
  <c r="Q47" i="11" l="1"/>
  <c r="S47" i="11"/>
  <c r="U47" i="11"/>
  <c r="W47" i="11"/>
  <c r="K47" i="11"/>
  <c r="A49" i="11"/>
  <c r="B48" i="11"/>
  <c r="Q48" i="11" l="1"/>
  <c r="S48" i="11"/>
  <c r="U48" i="11"/>
  <c r="W48" i="11"/>
  <c r="A50" i="11"/>
  <c r="B49" i="11"/>
  <c r="Q49" i="11" l="1"/>
  <c r="S49" i="11"/>
  <c r="W49" i="11"/>
  <c r="U49" i="11"/>
  <c r="A52" i="11"/>
  <c r="B50" i="11"/>
  <c r="Q50" i="11" l="1"/>
  <c r="S50" i="11"/>
  <c r="U50" i="11"/>
  <c r="W50" i="11"/>
  <c r="A53" i="11"/>
  <c r="B52" i="11"/>
  <c r="Q52" i="11" l="1"/>
  <c r="S52" i="11"/>
  <c r="U52" i="11"/>
  <c r="W52" i="11"/>
  <c r="K52" i="11"/>
  <c r="A54" i="11"/>
  <c r="B53" i="11"/>
  <c r="Q53" i="11" l="1"/>
  <c r="S53" i="11"/>
  <c r="U53" i="11"/>
  <c r="W53" i="11"/>
  <c r="A55" i="11"/>
  <c r="B54" i="11"/>
  <c r="Q54" i="11" l="1"/>
  <c r="S54" i="11"/>
  <c r="W54" i="11"/>
  <c r="U54" i="11"/>
  <c r="A57" i="11"/>
  <c r="B55" i="11"/>
  <c r="Q55" i="11" l="1"/>
  <c r="S55" i="11"/>
  <c r="U55" i="11"/>
  <c r="W55" i="11"/>
  <c r="A58" i="11"/>
  <c r="B57" i="11"/>
  <c r="Q57" i="11" l="1"/>
  <c r="S57" i="11"/>
  <c r="U57" i="11"/>
  <c r="W57" i="11"/>
  <c r="K57" i="11"/>
  <c r="A59" i="11"/>
  <c r="B58" i="11"/>
  <c r="Q58" i="11" l="1"/>
  <c r="S58" i="11"/>
  <c r="U58" i="11"/>
  <c r="W58" i="11"/>
  <c r="A60" i="11"/>
  <c r="B59" i="11"/>
  <c r="Q59" i="11" l="1"/>
  <c r="S59" i="11"/>
  <c r="W59" i="11"/>
  <c r="U59" i="11"/>
  <c r="A62" i="11"/>
  <c r="B60" i="11"/>
  <c r="Q60" i="11" l="1"/>
  <c r="S60" i="11"/>
  <c r="U60" i="11"/>
  <c r="W60" i="11"/>
  <c r="A63" i="11"/>
  <c r="B62" i="11"/>
  <c r="Q62" i="11" l="1"/>
  <c r="S62" i="11"/>
  <c r="U62" i="11"/>
  <c r="W62" i="11"/>
  <c r="K62" i="11"/>
  <c r="A64" i="11"/>
  <c r="B63" i="11"/>
  <c r="Q63" i="11" l="1"/>
  <c r="S63" i="11"/>
  <c r="U63" i="11"/>
  <c r="W63" i="11"/>
  <c r="A65" i="11"/>
  <c r="B64" i="11"/>
  <c r="Q64" i="11" l="1"/>
  <c r="S64" i="11"/>
  <c r="W64" i="11"/>
  <c r="U64" i="11"/>
  <c r="A67" i="11"/>
  <c r="B65" i="11"/>
  <c r="Q65" i="11" l="1"/>
  <c r="S65" i="11"/>
  <c r="U65" i="11"/>
  <c r="W65" i="11"/>
  <c r="A68" i="11"/>
  <c r="B67" i="11"/>
  <c r="Q67" i="11" l="1"/>
  <c r="S67" i="11"/>
  <c r="U67" i="11"/>
  <c r="W67" i="11"/>
  <c r="K67" i="11"/>
  <c r="A69" i="11"/>
  <c r="B68" i="11"/>
  <c r="Q68" i="11" l="1"/>
  <c r="S68" i="11"/>
  <c r="U68" i="11"/>
  <c r="W68" i="11"/>
  <c r="A70" i="11"/>
  <c r="B69" i="11"/>
  <c r="Q69" i="11" l="1"/>
  <c r="S69" i="11"/>
  <c r="W69" i="11"/>
  <c r="U69" i="11"/>
  <c r="A72" i="11"/>
  <c r="B70" i="11"/>
  <c r="Q70" i="11" l="1"/>
  <c r="S70" i="11"/>
  <c r="U70" i="11"/>
  <c r="W70" i="11"/>
  <c r="A73" i="11"/>
  <c r="B72" i="11"/>
  <c r="Q72" i="11" l="1"/>
  <c r="S72" i="11"/>
  <c r="U72" i="11"/>
  <c r="W72" i="11"/>
  <c r="K72" i="11"/>
  <c r="A74" i="11"/>
  <c r="B73" i="11"/>
  <c r="Q73" i="11" l="1"/>
  <c r="S73" i="11"/>
  <c r="U73" i="11"/>
  <c r="W73" i="11"/>
  <c r="A75" i="11"/>
  <c r="B74" i="11"/>
  <c r="Q74" i="11" l="1"/>
  <c r="S74" i="11"/>
  <c r="W74" i="11"/>
  <c r="U74" i="11"/>
  <c r="A77" i="11"/>
  <c r="B75" i="11"/>
  <c r="Q75" i="11" l="1"/>
  <c r="S75" i="11"/>
  <c r="U75" i="11"/>
  <c r="W75" i="11"/>
  <c r="A78" i="11"/>
  <c r="B77" i="11"/>
  <c r="Q77" i="11" l="1"/>
  <c r="S77" i="11"/>
  <c r="U77" i="11"/>
  <c r="W77" i="11"/>
  <c r="K77" i="11"/>
  <c r="A79" i="11"/>
  <c r="B78" i="11"/>
  <c r="Q78" i="11" l="1"/>
  <c r="S78" i="11"/>
  <c r="U78" i="11"/>
  <c r="W78" i="11"/>
  <c r="A80" i="11"/>
  <c r="B79" i="11"/>
  <c r="Q79" i="11" l="1"/>
  <c r="S79" i="11"/>
  <c r="W79" i="11"/>
  <c r="U79" i="11"/>
  <c r="A82" i="11"/>
  <c r="B80" i="11"/>
  <c r="Q80" i="11" l="1"/>
  <c r="S80" i="11"/>
  <c r="U80" i="11"/>
  <c r="W80" i="11"/>
  <c r="A83" i="11"/>
  <c r="B82" i="11"/>
  <c r="Q82" i="11" l="1"/>
  <c r="S82" i="11"/>
  <c r="U82" i="11"/>
  <c r="W82" i="11"/>
  <c r="K82" i="11"/>
  <c r="A84" i="11"/>
  <c r="B83" i="11"/>
  <c r="Q83" i="11" l="1"/>
  <c r="S83" i="11"/>
  <c r="U83" i="11"/>
  <c r="W83" i="11"/>
  <c r="A85" i="11"/>
  <c r="B84" i="11"/>
  <c r="Q84" i="11" l="1"/>
  <c r="S84" i="11"/>
  <c r="W84" i="11"/>
  <c r="U84" i="11"/>
  <c r="A87" i="11"/>
  <c r="B85" i="11"/>
  <c r="Q85" i="11" l="1"/>
  <c r="S85" i="11"/>
  <c r="U85" i="11"/>
  <c r="W85" i="11"/>
  <c r="A88" i="11"/>
  <c r="B87" i="11"/>
  <c r="Q87" i="11" l="1"/>
  <c r="S87" i="11"/>
  <c r="U87" i="11"/>
  <c r="W87" i="11"/>
  <c r="K87" i="11"/>
  <c r="A89" i="11"/>
  <c r="B88" i="11"/>
  <c r="Q88" i="11" l="1"/>
  <c r="S88" i="11"/>
  <c r="U88" i="11"/>
  <c r="W88" i="11"/>
  <c r="A90" i="11"/>
  <c r="B89" i="11"/>
  <c r="S89" i="11" l="1"/>
  <c r="Q89" i="11"/>
  <c r="W89" i="11"/>
  <c r="U89" i="11"/>
  <c r="A92" i="11"/>
  <c r="B90" i="11"/>
  <c r="Q90" i="11" l="1"/>
  <c r="S90" i="11"/>
  <c r="U90" i="11"/>
  <c r="W90" i="11"/>
  <c r="A93" i="11"/>
  <c r="B92" i="11"/>
  <c r="S92" i="11" l="1"/>
  <c r="Q92" i="11"/>
  <c r="U92" i="11"/>
  <c r="W92" i="11"/>
  <c r="K92" i="11"/>
  <c r="A94" i="11"/>
  <c r="B93" i="11"/>
  <c r="Q93" i="11" l="1"/>
  <c r="S93" i="11"/>
  <c r="U93" i="11"/>
  <c r="W93" i="11"/>
  <c r="B94" i="11"/>
  <c r="A95" i="11"/>
  <c r="Q94" i="11" l="1"/>
  <c r="S94" i="11"/>
  <c r="W94" i="11"/>
  <c r="U94" i="11"/>
  <c r="A97" i="11"/>
  <c r="B95" i="11"/>
  <c r="Q95" i="11" l="1"/>
  <c r="S95" i="11"/>
  <c r="U95" i="11"/>
  <c r="W95" i="11"/>
  <c r="B97" i="11"/>
  <c r="A98" i="11"/>
  <c r="Q97" i="11" l="1"/>
  <c r="S97" i="11"/>
  <c r="U97" i="11"/>
  <c r="W97" i="11"/>
  <c r="K97" i="11"/>
  <c r="A99" i="11"/>
  <c r="B98" i="11"/>
  <c r="Q98" i="11" l="1"/>
  <c r="S98" i="11"/>
  <c r="U98" i="11"/>
  <c r="W98" i="11"/>
  <c r="B99" i="11"/>
  <c r="A100" i="11"/>
  <c r="S99" i="11" l="1"/>
  <c r="Q99" i="11"/>
  <c r="W99" i="11"/>
  <c r="U99" i="11"/>
  <c r="A102" i="11"/>
  <c r="B100" i="11"/>
  <c r="Q100" i="11" l="1"/>
  <c r="S100" i="11"/>
  <c r="U100" i="11"/>
  <c r="W100" i="11"/>
  <c r="B102" i="11"/>
  <c r="A103" i="11"/>
  <c r="Q102" i="11" l="1"/>
  <c r="S102" i="11"/>
  <c r="U102" i="11"/>
  <c r="W102" i="11"/>
  <c r="K102" i="11"/>
  <c r="A104" i="11"/>
  <c r="B103" i="11"/>
  <c r="Q103" i="11" l="1"/>
  <c r="S103" i="11"/>
  <c r="U103" i="11"/>
  <c r="W103" i="11"/>
  <c r="B104" i="11"/>
  <c r="A105" i="11"/>
  <c r="S104" i="11" l="1"/>
  <c r="Q104" i="11"/>
  <c r="W104" i="11"/>
  <c r="U104" i="11"/>
  <c r="A107" i="11"/>
  <c r="B105" i="11"/>
  <c r="Q105" i="11" l="1"/>
  <c r="S105" i="11"/>
  <c r="U105" i="11"/>
  <c r="W105" i="11"/>
  <c r="B107" i="11"/>
  <c r="A108" i="11"/>
  <c r="S107" i="11" l="1"/>
  <c r="Q107" i="11"/>
  <c r="U107" i="11"/>
  <c r="W107" i="11"/>
  <c r="K107" i="11"/>
  <c r="A109" i="11"/>
  <c r="B108" i="11"/>
  <c r="Q108" i="11" l="1"/>
  <c r="S108" i="11"/>
  <c r="U108" i="11"/>
  <c r="W108" i="11"/>
  <c r="B109" i="11"/>
  <c r="A110" i="11"/>
  <c r="S109" i="11" l="1"/>
  <c r="Q109" i="11"/>
  <c r="W109" i="11"/>
  <c r="U109" i="11"/>
  <c r="A112" i="11"/>
  <c r="B110" i="11"/>
  <c r="Q110" i="11" l="1"/>
  <c r="S110" i="11"/>
  <c r="U110" i="11"/>
  <c r="W110" i="11"/>
  <c r="B112" i="11"/>
  <c r="A113" i="11"/>
  <c r="Q112" i="11" l="1"/>
  <c r="S112" i="11"/>
  <c r="U112" i="11"/>
  <c r="W112" i="11"/>
  <c r="K112" i="11"/>
  <c r="A114" i="11"/>
  <c r="B113" i="11"/>
  <c r="Q113" i="11" l="1"/>
  <c r="S113" i="11"/>
  <c r="U113" i="11"/>
  <c r="W113" i="11"/>
  <c r="B114" i="11"/>
  <c r="A115" i="11"/>
  <c r="S114" i="11" l="1"/>
  <c r="Q114" i="11"/>
  <c r="W114" i="11"/>
  <c r="U114" i="11"/>
  <c r="A117" i="11"/>
  <c r="B115" i="11"/>
  <c r="Q115" i="11" l="1"/>
  <c r="S115" i="11"/>
  <c r="U115" i="11"/>
  <c r="W115" i="11"/>
  <c r="B117" i="11"/>
  <c r="A118" i="11"/>
  <c r="S117" i="11" l="1"/>
  <c r="Q117" i="11"/>
  <c r="U117" i="11"/>
  <c r="W117" i="11"/>
  <c r="K117" i="11"/>
  <c r="A119" i="11"/>
  <c r="B118" i="11"/>
  <c r="Q118" i="11" l="1"/>
  <c r="S118" i="11"/>
  <c r="U118" i="11"/>
  <c r="W118" i="11"/>
  <c r="B119" i="11"/>
  <c r="A120" i="11"/>
  <c r="Q119" i="11" l="1"/>
  <c r="S119" i="11"/>
  <c r="U119" i="11"/>
  <c r="W119" i="11"/>
  <c r="A122" i="11"/>
  <c r="B120" i="11"/>
  <c r="Q120" i="11" l="1"/>
  <c r="S120" i="11"/>
  <c r="U120" i="11"/>
  <c r="W120" i="11"/>
  <c r="B122" i="11"/>
  <c r="A123" i="11"/>
  <c r="S122" i="11" l="1"/>
  <c r="Q122" i="11"/>
  <c r="U122" i="11"/>
  <c r="W122" i="11"/>
  <c r="K122" i="11"/>
  <c r="A124" i="11"/>
  <c r="B123" i="11"/>
  <c r="Q123" i="11" l="1"/>
  <c r="S123" i="11"/>
  <c r="U123" i="11"/>
  <c r="W123" i="11"/>
  <c r="A125" i="11"/>
  <c r="B124" i="11"/>
  <c r="S124" i="11" l="1"/>
  <c r="Q124" i="11"/>
  <c r="U124" i="11"/>
  <c r="W124" i="11"/>
  <c r="B125" i="11"/>
  <c r="A127" i="11"/>
  <c r="Q125" i="11" l="1"/>
  <c r="S125" i="11"/>
  <c r="U125" i="11"/>
  <c r="W125" i="11"/>
  <c r="A128" i="11"/>
  <c r="B127" i="11"/>
  <c r="S127" i="11" l="1"/>
  <c r="Q127" i="11"/>
  <c r="U127" i="11"/>
  <c r="W127" i="11"/>
  <c r="K127" i="11"/>
  <c r="B128" i="11"/>
  <c r="A129" i="11"/>
  <c r="Q128" i="11" l="1"/>
  <c r="S128" i="11"/>
  <c r="U128" i="11"/>
  <c r="W128" i="11"/>
  <c r="A130" i="11"/>
  <c r="B129" i="11"/>
  <c r="S129" i="11" l="1"/>
  <c r="Q129" i="11"/>
  <c r="U129" i="11"/>
  <c r="W129" i="11"/>
  <c r="B130" i="11"/>
  <c r="A132" i="11"/>
  <c r="Q130" i="11" l="1"/>
  <c r="S130" i="11"/>
  <c r="U130" i="11"/>
  <c r="W130" i="11"/>
  <c r="A133" i="11"/>
  <c r="B132" i="11"/>
  <c r="Q132" i="11" l="1"/>
  <c r="S132" i="11"/>
  <c r="U132" i="11"/>
  <c r="W132" i="11"/>
  <c r="K132" i="11"/>
  <c r="B133" i="11"/>
  <c r="A134" i="11"/>
  <c r="Q133" i="11" l="1"/>
  <c r="S133" i="11"/>
  <c r="U133" i="11"/>
  <c r="W133" i="11"/>
  <c r="A135" i="11"/>
  <c r="B134" i="11"/>
  <c r="S134" i="11" l="1"/>
  <c r="Q134" i="11"/>
  <c r="U134" i="11"/>
  <c r="W134" i="11"/>
  <c r="B135" i="11"/>
  <c r="A137" i="11"/>
  <c r="Q135" i="11" l="1"/>
  <c r="S135" i="11"/>
  <c r="U135" i="11"/>
  <c r="W135" i="11"/>
  <c r="A138" i="11"/>
  <c r="B137" i="11"/>
  <c r="S137" i="11" l="1"/>
  <c r="Q137" i="11"/>
  <c r="U137" i="11"/>
  <c r="W137" i="11"/>
  <c r="K137" i="11"/>
  <c r="B138" i="11"/>
  <c r="A139" i="11"/>
  <c r="Q138" i="11" l="1"/>
  <c r="S138" i="11"/>
  <c r="U138" i="11"/>
  <c r="W138" i="11"/>
  <c r="A140" i="11"/>
  <c r="B139" i="11"/>
  <c r="Q139" i="11" l="1"/>
  <c r="S139" i="11"/>
  <c r="U139" i="11"/>
  <c r="W139" i="11"/>
  <c r="B140" i="11"/>
  <c r="A142" i="11"/>
  <c r="Q140" i="11" l="1"/>
  <c r="S140" i="11"/>
  <c r="U140" i="11"/>
  <c r="W140" i="11"/>
  <c r="A143" i="11"/>
  <c r="B142" i="11"/>
  <c r="S142" i="11" l="1"/>
  <c r="Q142" i="11"/>
  <c r="U142" i="11"/>
  <c r="W142" i="11"/>
  <c r="K142" i="11"/>
  <c r="B143" i="11"/>
  <c r="A144" i="11"/>
  <c r="Q143" i="11" l="1"/>
  <c r="S143" i="11"/>
  <c r="U143" i="11"/>
  <c r="W143" i="11"/>
  <c r="A145" i="11"/>
  <c r="B144" i="11"/>
  <c r="S144" i="11" l="1"/>
  <c r="Q144" i="11"/>
  <c r="W144" i="11"/>
  <c r="U144" i="11"/>
  <c r="B145" i="11"/>
  <c r="A147" i="11"/>
  <c r="Q145" i="11" l="1"/>
  <c r="S145" i="11"/>
  <c r="W145" i="11"/>
  <c r="U145" i="11"/>
  <c r="A148" i="11"/>
  <c r="B147" i="11"/>
  <c r="Q147" i="11" l="1"/>
  <c r="S147" i="11"/>
  <c r="W147" i="11"/>
  <c r="U147" i="11"/>
  <c r="K147" i="11"/>
  <c r="B148" i="11"/>
  <c r="A149" i="11"/>
  <c r="Q148" i="11" l="1"/>
  <c r="S148" i="11"/>
  <c r="W148" i="11"/>
  <c r="U148" i="11"/>
  <c r="A150" i="11"/>
  <c r="B149" i="11"/>
  <c r="Q149" i="11" l="1"/>
  <c r="S149" i="11"/>
  <c r="W149" i="11"/>
  <c r="U149" i="11"/>
  <c r="B150" i="11"/>
  <c r="A152" i="11"/>
  <c r="Q150" i="11" l="1"/>
  <c r="S150" i="11"/>
  <c r="W150" i="11"/>
  <c r="U150" i="11"/>
  <c r="A153" i="11"/>
  <c r="B152" i="11"/>
  <c r="S152" i="11" l="1"/>
  <c r="Q152" i="11"/>
  <c r="W152" i="11"/>
  <c r="U152" i="11"/>
  <c r="K152" i="11"/>
  <c r="B153" i="11"/>
  <c r="A154" i="11"/>
  <c r="Q153" i="11" l="1"/>
  <c r="S153" i="11"/>
  <c r="W153" i="11"/>
  <c r="U153" i="11"/>
  <c r="A155" i="11"/>
  <c r="B154" i="11"/>
  <c r="S154" i="11" l="1"/>
  <c r="Q154" i="11"/>
  <c r="W154" i="11"/>
  <c r="U154" i="11"/>
  <c r="B155" i="11"/>
  <c r="A157" i="11"/>
  <c r="Q155" i="11" l="1"/>
  <c r="S155" i="11"/>
  <c r="W155" i="11"/>
  <c r="U155" i="11"/>
  <c r="A158" i="11"/>
  <c r="B157" i="11"/>
  <c r="Q157" i="11" l="1"/>
  <c r="S157" i="11"/>
  <c r="W157" i="11"/>
  <c r="U157" i="11"/>
  <c r="K157" i="11"/>
  <c r="B158" i="11"/>
  <c r="A159" i="11"/>
  <c r="Q158" i="11" l="1"/>
  <c r="S158" i="11"/>
  <c r="W158" i="11"/>
  <c r="U158" i="11"/>
  <c r="A160" i="11"/>
  <c r="B159" i="11"/>
  <c r="S159" i="11" l="1"/>
  <c r="Q159" i="11"/>
  <c r="W159" i="11"/>
  <c r="U159" i="11"/>
  <c r="B160" i="11"/>
  <c r="A162" i="11"/>
  <c r="Q160" i="11" l="1"/>
  <c r="S160" i="11"/>
  <c r="W160" i="11"/>
  <c r="U160" i="11"/>
  <c r="A163" i="11"/>
  <c r="B162" i="11"/>
  <c r="S162" i="11" l="1"/>
  <c r="Q162" i="11"/>
  <c r="W162" i="11"/>
  <c r="U162" i="11"/>
  <c r="K162" i="11"/>
  <c r="B163" i="11"/>
  <c r="A164" i="11"/>
  <c r="Q163" i="11" l="1"/>
  <c r="S163" i="11"/>
  <c r="W163" i="11"/>
  <c r="U163" i="11"/>
  <c r="A165" i="11"/>
  <c r="B165" i="11" s="1"/>
  <c r="B164" i="11"/>
  <c r="Q165" i="11" l="1"/>
  <c r="S165" i="11"/>
  <c r="Q164" i="11"/>
  <c r="S164" i="11"/>
  <c r="W165" i="11"/>
  <c r="U165" i="11"/>
  <c r="W164" i="11"/>
  <c r="U164" i="11"/>
</calcChain>
</file>

<file path=xl/sharedStrings.xml><?xml version="1.0" encoding="utf-8"?>
<sst xmlns="http://schemas.openxmlformats.org/spreadsheetml/2006/main" count="461" uniqueCount="48">
  <si>
    <t>TM44</t>
  </si>
  <si>
    <t>couleur led</t>
  </si>
  <si>
    <t>autre</t>
  </si>
  <si>
    <t>relais</t>
  </si>
  <si>
    <t>état initial (x)</t>
  </si>
  <si>
    <t>aiguille droite (DR) ou déviée (DE)</t>
  </si>
  <si>
    <t>nom fichier définition</t>
  </si>
  <si>
    <t>check list/aide mémoire</t>
  </si>
  <si>
    <t>DATE de la mise à jour  :</t>
  </si>
  <si>
    <t xml:space="preserve">version OC32config utilisé  : </t>
  </si>
  <si>
    <t xml:space="preserve">nom fichier définition </t>
  </si>
  <si>
    <t>nom du fichier enregistré sur le PC :</t>
  </si>
  <si>
    <t>Save file : à utiliser pour sauver la totalité des configurations de l'OC32 de la mémoire temporaire sous le format .dat</t>
  </si>
  <si>
    <t xml:space="preserve">version Firmware OC32 : </t>
  </si>
  <si>
    <t xml:space="preserve">adresse module OC32 : </t>
  </si>
  <si>
    <t>Nummering</t>
  </si>
  <si>
    <t>Dinamo</t>
  </si>
  <si>
    <t>Koploper</t>
  </si>
  <si>
    <t>adressering</t>
  </si>
  <si>
    <t>master/slave</t>
  </si>
  <si>
    <t>data term</t>
  </si>
  <si>
    <t>clock term</t>
  </si>
  <si>
    <t>iTrain</t>
  </si>
  <si>
    <t>blok</t>
  </si>
  <si>
    <t>DIP1</t>
  </si>
  <si>
    <t>DIP2</t>
  </si>
  <si>
    <t>DIP3</t>
  </si>
  <si>
    <t>DIP4</t>
  </si>
  <si>
    <t>DIP5</t>
  </si>
  <si>
    <t>DIP6</t>
  </si>
  <si>
    <t>DIP7</t>
  </si>
  <si>
    <t>DIP8</t>
  </si>
  <si>
    <t>A</t>
  </si>
  <si>
    <t>ON</t>
  </si>
  <si>
    <t>OFF</t>
  </si>
  <si>
    <t>block / canton</t>
  </si>
  <si>
    <t>contacts d'occupation /  feedback</t>
  </si>
  <si>
    <t>carte  TM44</t>
  </si>
  <si>
    <t>descriptif        I-TRAIN</t>
  </si>
  <si>
    <t>sauf le dernier sur</t>
  </si>
  <si>
    <t>1</t>
  </si>
  <si>
    <t>notes :</t>
  </si>
  <si>
    <t>par votre imprimante par défaut</t>
  </si>
  <si>
    <t>Adress</t>
  </si>
  <si>
    <t>nom                              I-TRAIN</t>
  </si>
  <si>
    <t>PIN : adress</t>
  </si>
  <si>
    <t>nom          I_TRAIN</t>
  </si>
  <si>
    <t xml:space="preserve">  ex :  adresse OC32   +   date AAMMJJ   +  texte aide mémoire éventuel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</si>
</sst>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i/>
      <sz val="14"/>
      <color theme="1"/>
      <name val="Arial"/>
      <family val="2"/>
    </font>
    <font>
      <sz val="14"/>
      <color theme="1"/>
      <name val="Arial Black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hair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tted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dotted">
        <color auto="1"/>
      </bottom>
      <diagonal/>
    </border>
    <border>
      <left style="dashed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dashed">
        <color auto="1"/>
      </right>
      <top style="dotted">
        <color auto="1"/>
      </top>
      <bottom style="hair">
        <color auto="1"/>
      </bottom>
      <diagonal/>
    </border>
    <border>
      <left style="dashed">
        <color auto="1"/>
      </left>
      <right/>
      <top/>
      <bottom style="hair">
        <color auto="1"/>
      </bottom>
      <diagonal/>
    </border>
    <border>
      <left style="dashed">
        <color auto="1"/>
      </left>
      <right/>
      <top style="hair">
        <color auto="1"/>
      </top>
      <bottom style="hair">
        <color auto="1"/>
      </bottom>
      <diagonal/>
    </border>
    <border>
      <left style="dashed">
        <color auto="1"/>
      </left>
      <right/>
      <top style="hair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hair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 wrapText="1"/>
    </xf>
    <xf numFmtId="49" fontId="1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textRotation="255"/>
    </xf>
    <xf numFmtId="49" fontId="1" fillId="0" borderId="2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right" vertical="center" wrapText="1"/>
    </xf>
    <xf numFmtId="49" fontId="1" fillId="0" borderId="7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6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1" fontId="12" fillId="4" borderId="0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center"/>
    </xf>
    <xf numFmtId="0" fontId="0" fillId="0" borderId="32" xfId="0" applyFon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0" fontId="0" fillId="0" borderId="36" xfId="0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0" fillId="0" borderId="38" xfId="0" applyFon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49" fontId="0" fillId="0" borderId="29" xfId="0" applyNumberFormat="1" applyFont="1" applyBorder="1" applyAlignment="1">
      <alignment horizontal="center"/>
    </xf>
    <xf numFmtId="49" fontId="0" fillId="0" borderId="31" xfId="0" applyNumberFormat="1" applyFont="1" applyBorder="1" applyAlignment="1">
      <alignment horizontal="center"/>
    </xf>
    <xf numFmtId="49" fontId="0" fillId="0" borderId="33" xfId="0" applyNumberFormat="1" applyFont="1" applyBorder="1" applyAlignment="1">
      <alignment horizontal="center"/>
    </xf>
    <xf numFmtId="49" fontId="0" fillId="0" borderId="35" xfId="0" applyNumberFormat="1" applyFont="1" applyBorder="1" applyAlignment="1">
      <alignment horizontal="center"/>
    </xf>
    <xf numFmtId="49" fontId="0" fillId="0" borderId="37" xfId="0" applyNumberFormat="1" applyFont="1" applyBorder="1" applyAlignment="1">
      <alignment horizontal="center"/>
    </xf>
    <xf numFmtId="0" fontId="0" fillId="0" borderId="30" xfId="0" applyBorder="1"/>
    <xf numFmtId="0" fontId="0" fillId="0" borderId="0" xfId="0" applyBorder="1"/>
    <xf numFmtId="0" fontId="7" fillId="0" borderId="0" xfId="0" applyFont="1" applyBorder="1"/>
    <xf numFmtId="49" fontId="0" fillId="0" borderId="29" xfId="0" applyNumberFormat="1" applyBorder="1"/>
    <xf numFmtId="49" fontId="0" fillId="0" borderId="39" xfId="0" applyNumberFormat="1" applyFont="1" applyBorder="1" applyAlignment="1">
      <alignment horizontal="center"/>
    </xf>
    <xf numFmtId="49" fontId="0" fillId="0" borderId="40" xfId="0" applyNumberFormat="1" applyFont="1" applyBorder="1" applyAlignment="1">
      <alignment horizontal="center"/>
    </xf>
    <xf numFmtId="49" fontId="0" fillId="0" borderId="41" xfId="0" applyNumberFormat="1" applyFont="1" applyBorder="1" applyAlignment="1">
      <alignment horizontal="center"/>
    </xf>
    <xf numFmtId="49" fontId="0" fillId="0" borderId="42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49" fontId="7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 vertical="top"/>
    </xf>
    <xf numFmtId="49" fontId="7" fillId="0" borderId="0" xfId="0" applyNumberFormat="1" applyFont="1" applyBorder="1"/>
    <xf numFmtId="49" fontId="7" fillId="0" borderId="45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textRotation="45"/>
    </xf>
    <xf numFmtId="0" fontId="16" fillId="3" borderId="2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 textRotation="45"/>
    </xf>
    <xf numFmtId="0" fontId="17" fillId="3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18" fillId="0" borderId="12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7" fillId="3" borderId="22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9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22" fontId="0" fillId="0" borderId="0" xfId="0" applyNumberForma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22" fontId="14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right" vertical="center" wrapText="1"/>
    </xf>
    <xf numFmtId="49" fontId="1" fillId="0" borderId="7" xfId="0" applyNumberFormat="1" applyFont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0</xdr:row>
          <xdr:rowOff>205740</xdr:rowOff>
        </xdr:from>
        <xdr:to>
          <xdr:col>8</xdr:col>
          <xdr:colOff>60960</xdr:colOff>
          <xdr:row>1</xdr:row>
          <xdr:rowOff>106680</xdr:rowOff>
        </xdr:to>
        <xdr:sp macro="" textlink="">
          <xdr:nvSpPr>
            <xdr:cNvPr id="9218" name="ComboBox1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274320</xdr:colOff>
          <xdr:row>0</xdr:row>
          <xdr:rowOff>182880</xdr:rowOff>
        </xdr:from>
        <xdr:to>
          <xdr:col>12</xdr:col>
          <xdr:colOff>15240</xdr:colOff>
          <xdr:row>1</xdr:row>
          <xdr:rowOff>45720</xdr:rowOff>
        </xdr:to>
        <xdr:sp macro="" textlink="">
          <xdr:nvSpPr>
            <xdr:cNvPr id="9220" name="CommandButton1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1</xdr:row>
          <xdr:rowOff>68580</xdr:rowOff>
        </xdr:from>
        <xdr:to>
          <xdr:col>4</xdr:col>
          <xdr:colOff>312420</xdr:colOff>
          <xdr:row>1</xdr:row>
          <xdr:rowOff>480060</xdr:rowOff>
        </xdr:to>
        <xdr:sp macro="" textlink="">
          <xdr:nvSpPr>
            <xdr:cNvPr id="4113" name="ComboBox1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0</xdr:row>
          <xdr:rowOff>274320</xdr:rowOff>
        </xdr:from>
        <xdr:to>
          <xdr:col>7</xdr:col>
          <xdr:colOff>1775460</xdr:colOff>
          <xdr:row>1</xdr:row>
          <xdr:rowOff>419100</xdr:rowOff>
        </xdr:to>
        <xdr:sp macro="" textlink="">
          <xdr:nvSpPr>
            <xdr:cNvPr id="4114" name="CommandButton1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/>
  <dimension ref="A1:AE165"/>
  <sheetViews>
    <sheetView showGridLines="0" workbookViewId="0"/>
  </sheetViews>
  <sheetFormatPr baseColWidth="10" defaultColWidth="8.88671875" defaultRowHeight="18" x14ac:dyDescent="0.35"/>
  <cols>
    <col min="1" max="1" width="10.33203125" style="25" customWidth="1"/>
    <col min="2" max="2" width="8.88671875" style="25"/>
    <col min="3" max="8" width="4.21875" style="97" customWidth="1"/>
    <col min="9" max="10" width="7" style="93" customWidth="1"/>
    <col min="11" max="11" width="6" style="109" customWidth="1"/>
    <col min="12" max="12" width="8.21875" style="90" customWidth="1"/>
    <col min="13" max="13" width="13.77734375" style="25" customWidth="1"/>
    <col min="14" max="14" width="1.88671875" style="32" customWidth="1"/>
    <col min="15" max="15" width="4.33203125" style="25" customWidth="1"/>
    <col min="16" max="16" width="11.77734375" style="62" customWidth="1"/>
    <col min="17" max="17" width="8.88671875" style="63"/>
    <col min="18" max="18" width="11.77734375" style="67" customWidth="1"/>
    <col min="19" max="19" width="8.88671875" style="32"/>
    <col min="20" max="20" width="11.77734375" style="62" customWidth="1"/>
    <col min="21" max="21" width="13.33203125" style="73" bestFit="1" customWidth="1"/>
    <col min="22" max="22" width="11.77734375" style="75" customWidth="1"/>
    <col min="23" max="23" width="8.88671875" style="72"/>
    <col min="24" max="24" width="2.21875" customWidth="1"/>
    <col min="25" max="28" width="8.88671875" style="25"/>
    <col min="29" max="29" width="2.77734375" style="25" customWidth="1"/>
  </cols>
  <sheetData>
    <row r="1" spans="1:31" ht="30.6" customHeight="1" x14ac:dyDescent="0.35">
      <c r="C1" s="24" t="s">
        <v>15</v>
      </c>
      <c r="F1" s="97">
        <f>IF(AA1=1,0,1)</f>
        <v>1</v>
      </c>
      <c r="L1" s="111"/>
      <c r="M1" s="89" t="s">
        <v>42</v>
      </c>
      <c r="N1" s="34"/>
      <c r="O1" s="24"/>
      <c r="P1" s="80"/>
      <c r="R1" s="81"/>
      <c r="T1" s="82"/>
      <c r="U1" s="125">
        <f ca="1">NOW()</f>
        <v>43049.904074421298</v>
      </c>
      <c r="V1" s="125"/>
      <c r="W1" s="73"/>
      <c r="X1" s="73"/>
      <c r="Y1" s="63" t="s">
        <v>16</v>
      </c>
      <c r="Z1" s="81"/>
      <c r="AA1" s="32">
        <f>AE1</f>
        <v>3</v>
      </c>
      <c r="AB1" s="82"/>
      <c r="AC1" s="73" t="s">
        <v>22</v>
      </c>
      <c r="AD1" s="83"/>
      <c r="AE1" s="73">
        <f>IF(AC1=Y1,1,IF(AC1=Y2,2,3))</f>
        <v>3</v>
      </c>
    </row>
    <row r="2" spans="1:31" x14ac:dyDescent="0.35">
      <c r="A2" s="27"/>
      <c r="L2" s="111"/>
      <c r="M2" s="27"/>
      <c r="N2" s="35"/>
      <c r="O2" s="27"/>
      <c r="P2" s="84"/>
      <c r="R2" s="81"/>
      <c r="T2" s="82"/>
      <c r="V2" s="83"/>
      <c r="W2" s="73"/>
      <c r="X2" s="73"/>
      <c r="Y2" s="63" t="s">
        <v>17</v>
      </c>
      <c r="Z2" s="81"/>
      <c r="AA2" s="32"/>
      <c r="AB2" s="82"/>
      <c r="AC2" s="73"/>
      <c r="AD2" s="83"/>
      <c r="AE2" s="73"/>
    </row>
    <row r="3" spans="1:31" s="29" customFormat="1" ht="45" thickBot="1" x14ac:dyDescent="0.4">
      <c r="A3" s="28"/>
      <c r="B3" s="28"/>
      <c r="C3" s="119" t="s">
        <v>18</v>
      </c>
      <c r="D3" s="119"/>
      <c r="E3" s="119"/>
      <c r="F3" s="119"/>
      <c r="G3" s="119"/>
      <c r="H3" s="98" t="s">
        <v>19</v>
      </c>
      <c r="I3" s="94" t="s">
        <v>20</v>
      </c>
      <c r="J3" s="94" t="s">
        <v>21</v>
      </c>
      <c r="K3" s="110"/>
      <c r="L3" s="112" t="str">
        <f>IF(L7=1,"start numbering at 1","start numbering at 0")</f>
        <v>start numbering at 1</v>
      </c>
      <c r="M3" s="28"/>
      <c r="N3" s="36"/>
      <c r="O3" s="28"/>
      <c r="P3" s="85"/>
      <c r="Y3" s="64" t="s">
        <v>22</v>
      </c>
      <c r="Z3" s="86"/>
      <c r="AA3" s="36"/>
      <c r="AB3" s="85"/>
      <c r="AC3" s="74"/>
      <c r="AD3" s="87"/>
      <c r="AE3" s="74"/>
    </row>
    <row r="4" spans="1:31" s="29" customFormat="1" ht="32.25" customHeight="1" thickTop="1" thickBot="1" x14ac:dyDescent="0.35">
      <c r="A4" s="28" t="s">
        <v>23</v>
      </c>
      <c r="B4" s="28" t="s">
        <v>0</v>
      </c>
      <c r="C4" s="99" t="s">
        <v>34</v>
      </c>
      <c r="D4" s="99" t="s">
        <v>34</v>
      </c>
      <c r="E4" s="99" t="s">
        <v>34</v>
      </c>
      <c r="F4" s="99" t="s">
        <v>34</v>
      </c>
      <c r="G4" s="99" t="s">
        <v>34</v>
      </c>
      <c r="H4" s="99" t="s">
        <v>34</v>
      </c>
      <c r="I4" s="95" t="s">
        <v>34</v>
      </c>
      <c r="J4" s="95" t="s">
        <v>34</v>
      </c>
      <c r="K4" s="128" t="s">
        <v>37</v>
      </c>
      <c r="L4" s="130" t="s">
        <v>35</v>
      </c>
      <c r="M4" s="126" t="s">
        <v>38</v>
      </c>
      <c r="N4" s="37"/>
      <c r="O4" s="30"/>
      <c r="P4" s="88"/>
      <c r="Q4" s="120" t="s">
        <v>36</v>
      </c>
      <c r="R4" s="120"/>
      <c r="S4" s="120"/>
      <c r="T4" s="120"/>
      <c r="U4" s="120"/>
      <c r="V4" s="120"/>
      <c r="W4" s="121"/>
      <c r="X4" s="28"/>
      <c r="Y4" s="28" t="str">
        <f>"B" &amp; 0+Offset</f>
        <v>B1</v>
      </c>
      <c r="Z4" s="28" t="str">
        <f>"B" &amp; 1+Offset</f>
        <v>B2</v>
      </c>
      <c r="AA4" s="28" t="str">
        <f>"B" &amp; 2+Offset</f>
        <v>B3</v>
      </c>
      <c r="AB4" s="28" t="str">
        <f>"B" &amp; 3+Offset</f>
        <v>B4</v>
      </c>
      <c r="AC4" s="28"/>
    </row>
    <row r="5" spans="1:31" s="29" customFormat="1" ht="32.25" customHeight="1" thickTop="1" x14ac:dyDescent="0.3">
      <c r="A5" s="39"/>
      <c r="B5" s="39"/>
      <c r="C5" s="108" t="s">
        <v>24</v>
      </c>
      <c r="D5" s="108" t="s">
        <v>25</v>
      </c>
      <c r="E5" s="108" t="s">
        <v>26</v>
      </c>
      <c r="F5" s="108" t="s">
        <v>27</v>
      </c>
      <c r="G5" s="108" t="s">
        <v>28</v>
      </c>
      <c r="H5" s="108" t="s">
        <v>29</v>
      </c>
      <c r="I5" s="108" t="s">
        <v>30</v>
      </c>
      <c r="J5" s="108" t="s">
        <v>31</v>
      </c>
      <c r="K5" s="128"/>
      <c r="L5" s="130"/>
      <c r="M5" s="126"/>
      <c r="N5" s="37"/>
      <c r="O5" s="30"/>
      <c r="P5" s="132" t="str">
        <f>"B" &amp; 0+Offset</f>
        <v>B1</v>
      </c>
      <c r="Q5" s="133"/>
      <c r="R5" s="132" t="str">
        <f>"B" &amp; 1+Offset</f>
        <v>B2</v>
      </c>
      <c r="S5" s="133"/>
      <c r="T5" s="132" t="str">
        <f>"B" &amp; 2+Offset</f>
        <v>B3</v>
      </c>
      <c r="U5" s="133"/>
      <c r="V5" s="132" t="str">
        <f>"B" &amp; 3+Offset</f>
        <v>B4</v>
      </c>
      <c r="W5" s="133"/>
      <c r="X5" s="39"/>
      <c r="Y5" s="39"/>
      <c r="Z5" s="39"/>
      <c r="AA5" s="39"/>
      <c r="AB5" s="39"/>
      <c r="AC5" s="39"/>
    </row>
    <row r="6" spans="1:31" s="29" customFormat="1" ht="33.6" customHeight="1" thickBot="1" x14ac:dyDescent="0.35">
      <c r="A6" s="28"/>
      <c r="B6" s="28"/>
      <c r="C6" s="100" t="s">
        <v>33</v>
      </c>
      <c r="D6" s="100" t="s">
        <v>33</v>
      </c>
      <c r="E6" s="100" t="s">
        <v>33</v>
      </c>
      <c r="F6" s="100" t="s">
        <v>33</v>
      </c>
      <c r="G6" s="100" t="s">
        <v>33</v>
      </c>
      <c r="H6" s="100" t="s">
        <v>33</v>
      </c>
      <c r="I6" s="96" t="s">
        <v>33</v>
      </c>
      <c r="J6" s="96" t="s">
        <v>33</v>
      </c>
      <c r="K6" s="129"/>
      <c r="L6" s="131"/>
      <c r="M6" s="127"/>
      <c r="N6" s="38"/>
      <c r="O6" s="48" t="s">
        <v>32</v>
      </c>
      <c r="P6" s="52" t="s">
        <v>44</v>
      </c>
      <c r="Q6" s="65" t="s">
        <v>43</v>
      </c>
      <c r="R6" s="52" t="s">
        <v>44</v>
      </c>
      <c r="S6" s="65" t="s">
        <v>43</v>
      </c>
      <c r="T6" s="52" t="s">
        <v>44</v>
      </c>
      <c r="U6" s="65" t="s">
        <v>43</v>
      </c>
      <c r="V6" s="52" t="s">
        <v>44</v>
      </c>
      <c r="W6" s="53" t="s">
        <v>43</v>
      </c>
      <c r="X6" s="28"/>
      <c r="Y6" s="28"/>
      <c r="Z6" s="28"/>
      <c r="AA6" s="28"/>
      <c r="AB6" s="28"/>
      <c r="AC6" s="28"/>
    </row>
    <row r="7" spans="1:31" ht="16.95" customHeight="1" thickTop="1" x14ac:dyDescent="0.3">
      <c r="A7" s="25">
        <f>0+Offset</f>
        <v>1</v>
      </c>
      <c r="B7" s="25">
        <f>INT((A7+4-Offset)/4-1)+Offset</f>
        <v>1</v>
      </c>
      <c r="C7" s="101"/>
      <c r="D7" s="101"/>
      <c r="E7" s="101"/>
      <c r="F7" s="101"/>
      <c r="G7" s="101"/>
      <c r="H7" s="101"/>
      <c r="I7" s="106" t="s">
        <v>34</v>
      </c>
      <c r="J7" s="106" t="s">
        <v>34</v>
      </c>
      <c r="K7" s="122">
        <f>B7</f>
        <v>1</v>
      </c>
      <c r="L7" s="113">
        <f>0+Offset</f>
        <v>1</v>
      </c>
      <c r="M7" s="31"/>
      <c r="N7" s="33"/>
      <c r="O7" s="49"/>
      <c r="P7" s="54"/>
      <c r="Q7" s="66" t="str">
        <f>B7 &amp;"."&amp; Y7</f>
        <v>1.1</v>
      </c>
      <c r="R7" s="68"/>
      <c r="S7" s="66" t="str">
        <f>B7 &amp;"."&amp; Z7</f>
        <v>1.2</v>
      </c>
      <c r="T7" s="68"/>
      <c r="U7" s="66" t="str">
        <f>B7 &amp;"."&amp; AA7</f>
        <v>1.3</v>
      </c>
      <c r="V7" s="76"/>
      <c r="W7" s="55" t="str">
        <f>B7 &amp;"."&amp; AB7</f>
        <v>1.4</v>
      </c>
      <c r="X7" s="26"/>
      <c r="Y7" s="25">
        <f>IF(Offset=0,B7*128+(A7-B7*4),(B7-Offset)*128+A7-(B7-Offset)*4)</f>
        <v>1</v>
      </c>
      <c r="Z7" s="25">
        <f>Y7+1</f>
        <v>2</v>
      </c>
      <c r="AA7" s="25">
        <f t="shared" ref="AA7:AB7" si="0">Z7+1</f>
        <v>3</v>
      </c>
      <c r="AB7" s="25">
        <f t="shared" si="0"/>
        <v>4</v>
      </c>
    </row>
    <row r="8" spans="1:31" ht="16.95" customHeight="1" x14ac:dyDescent="0.3">
      <c r="A8" s="25">
        <f>A7+1</f>
        <v>2</v>
      </c>
      <c r="B8" s="25">
        <f>INT((A8+4-Offset)/4-1)+Offset</f>
        <v>1</v>
      </c>
      <c r="C8" s="102"/>
      <c r="D8" s="102"/>
      <c r="E8" s="102"/>
      <c r="F8" s="102"/>
      <c r="G8" s="102"/>
      <c r="H8" s="102"/>
      <c r="I8" s="114" t="s">
        <v>39</v>
      </c>
      <c r="J8" s="114" t="s">
        <v>39</v>
      </c>
      <c r="K8" s="123"/>
      <c r="L8" s="113">
        <f>L7+1</f>
        <v>2</v>
      </c>
      <c r="M8" s="31"/>
      <c r="N8" s="33"/>
      <c r="O8" s="50"/>
      <c r="P8" s="56"/>
      <c r="Q8" s="46" t="str">
        <f>B8 &amp;"."&amp; Y8</f>
        <v>1.5</v>
      </c>
      <c r="R8" s="69"/>
      <c r="S8" s="46" t="str">
        <f>B8 &amp;"."&amp; Z8</f>
        <v>1.6</v>
      </c>
      <c r="T8" s="69"/>
      <c r="U8" s="46" t="str">
        <f>B8 &amp;"."&amp; AA8</f>
        <v>1.7</v>
      </c>
      <c r="V8" s="77"/>
      <c r="W8" s="57" t="str">
        <f>B8 &amp;"."&amp; AB8</f>
        <v>1.8</v>
      </c>
      <c r="X8" s="26"/>
      <c r="Y8" s="25">
        <f>AB7+1</f>
        <v>5</v>
      </c>
      <c r="Z8" s="25">
        <f t="shared" ref="Z8:AB10" si="1">Y8+1</f>
        <v>6</v>
      </c>
      <c r="AA8" s="25">
        <f t="shared" si="1"/>
        <v>7</v>
      </c>
      <c r="AB8" s="25">
        <f t="shared" si="1"/>
        <v>8</v>
      </c>
    </row>
    <row r="9" spans="1:31" ht="16.95" customHeight="1" x14ac:dyDescent="0.3">
      <c r="A9" s="25">
        <f>A8+1</f>
        <v>3</v>
      </c>
      <c r="B9" s="25">
        <f>INT((A9+4-Offset)/4-1)+Offset</f>
        <v>1</v>
      </c>
      <c r="C9" s="117" t="s">
        <v>33</v>
      </c>
      <c r="D9" s="117" t="s">
        <v>33</v>
      </c>
      <c r="E9" s="117" t="s">
        <v>33</v>
      </c>
      <c r="F9" s="117" t="s">
        <v>33</v>
      </c>
      <c r="G9" s="117" t="s">
        <v>33</v>
      </c>
      <c r="H9" s="117" t="s">
        <v>33</v>
      </c>
      <c r="I9" s="114"/>
      <c r="J9" s="114"/>
      <c r="K9" s="123"/>
      <c r="L9" s="113">
        <f>L8+1</f>
        <v>3</v>
      </c>
      <c r="M9" s="31"/>
      <c r="N9" s="33"/>
      <c r="O9" s="50"/>
      <c r="P9" s="56"/>
      <c r="Q9" s="46" t="str">
        <f>B9 &amp;"."&amp; Y9</f>
        <v>1.9</v>
      </c>
      <c r="R9" s="69"/>
      <c r="S9" s="46" t="str">
        <f>B9 &amp;"."&amp; Z9</f>
        <v>1.10</v>
      </c>
      <c r="T9" s="69"/>
      <c r="U9" s="46" t="str">
        <f>B9 &amp;"."&amp; AA9</f>
        <v>1.11</v>
      </c>
      <c r="V9" s="77"/>
      <c r="W9" s="57" t="str">
        <f>B9 &amp;"."&amp; AB9</f>
        <v>1.12</v>
      </c>
      <c r="X9" s="26"/>
      <c r="Y9" s="25">
        <f>AB8+1</f>
        <v>9</v>
      </c>
      <c r="Z9" s="25">
        <f t="shared" si="1"/>
        <v>10</v>
      </c>
      <c r="AA9" s="25">
        <f t="shared" si="1"/>
        <v>11</v>
      </c>
      <c r="AB9" s="25">
        <f t="shared" si="1"/>
        <v>12</v>
      </c>
    </row>
    <row r="10" spans="1:31" ht="16.95" customHeight="1" x14ac:dyDescent="0.3">
      <c r="A10" s="25">
        <f>A9+1</f>
        <v>4</v>
      </c>
      <c r="B10" s="25">
        <f>INT((A10+4-Offset)/4-1)+Offset</f>
        <v>1</v>
      </c>
      <c r="C10" s="118"/>
      <c r="D10" s="118"/>
      <c r="E10" s="118"/>
      <c r="F10" s="118"/>
      <c r="G10" s="118"/>
      <c r="H10" s="118"/>
      <c r="I10" s="107" t="s">
        <v>33</v>
      </c>
      <c r="J10" s="107" t="s">
        <v>33</v>
      </c>
      <c r="K10" s="124"/>
      <c r="L10" s="113">
        <f>L9+1</f>
        <v>4</v>
      </c>
      <c r="M10" s="31"/>
      <c r="N10" s="33"/>
      <c r="O10" s="51"/>
      <c r="P10" s="58"/>
      <c r="Q10" s="47" t="str">
        <f>B10 &amp;"."&amp; Y10</f>
        <v>1.13</v>
      </c>
      <c r="R10" s="70"/>
      <c r="S10" s="47" t="str">
        <f>B10 &amp;"."&amp; Z10</f>
        <v>1.14</v>
      </c>
      <c r="T10" s="70"/>
      <c r="U10" s="47" t="str">
        <f>B10 &amp;"."&amp; AA10</f>
        <v>1.15</v>
      </c>
      <c r="V10" s="78"/>
      <c r="W10" s="59" t="str">
        <f>B10 &amp;"."&amp; AB10</f>
        <v>1.16</v>
      </c>
      <c r="X10" s="26"/>
      <c r="Y10" s="25">
        <f>AB9+1</f>
        <v>13</v>
      </c>
      <c r="Z10" s="25">
        <f t="shared" si="1"/>
        <v>14</v>
      </c>
      <c r="AA10" s="25">
        <f t="shared" si="1"/>
        <v>15</v>
      </c>
      <c r="AB10" s="25">
        <f t="shared" si="1"/>
        <v>16</v>
      </c>
    </row>
    <row r="11" spans="1:31" ht="6" customHeight="1" x14ac:dyDescent="0.35"/>
    <row r="12" spans="1:31" ht="16.95" customHeight="1" x14ac:dyDescent="0.3">
      <c r="A12" s="25">
        <f>A10+1</f>
        <v>5</v>
      </c>
      <c r="B12" s="25">
        <f>INT((A12+4-Offset)/4-1)+Offset</f>
        <v>2</v>
      </c>
      <c r="C12" s="115" t="s">
        <v>34</v>
      </c>
      <c r="D12" s="103"/>
      <c r="E12" s="103"/>
      <c r="F12" s="103"/>
      <c r="G12" s="103"/>
      <c r="H12" s="115" t="s">
        <v>34</v>
      </c>
      <c r="I12" s="106" t="s">
        <v>34</v>
      </c>
      <c r="J12" s="106" t="s">
        <v>34</v>
      </c>
      <c r="K12" s="122">
        <f t="shared" ref="K12" si="2">B12</f>
        <v>2</v>
      </c>
      <c r="L12" s="113">
        <f>L10+1</f>
        <v>5</v>
      </c>
      <c r="M12" s="31"/>
      <c r="O12" s="49"/>
      <c r="P12" s="60"/>
      <c r="Q12" s="45" t="str">
        <f>B12 &amp; "."&amp; Y7</f>
        <v>2.1</v>
      </c>
      <c r="R12" s="71"/>
      <c r="S12" s="45" t="str">
        <f>B12 &amp; "."&amp; Z7</f>
        <v>2.2</v>
      </c>
      <c r="T12" s="71"/>
      <c r="U12" s="45" t="str">
        <f>B12 &amp; "."&amp; AA7</f>
        <v>2.3</v>
      </c>
      <c r="V12" s="79"/>
      <c r="W12" s="61" t="str">
        <f>B12 &amp; "."&amp; AB7</f>
        <v>2.4</v>
      </c>
      <c r="X12" s="26"/>
      <c r="Y12" s="25">
        <f>Y7+64</f>
        <v>65</v>
      </c>
      <c r="Z12" s="25">
        <f>Y12+1</f>
        <v>66</v>
      </c>
      <c r="AA12" s="25">
        <f t="shared" ref="AA12:AB12" si="3">Z12+1</f>
        <v>67</v>
      </c>
      <c r="AB12" s="25">
        <f t="shared" si="3"/>
        <v>68</v>
      </c>
    </row>
    <row r="13" spans="1:31" ht="16.95" customHeight="1" x14ac:dyDescent="0.3">
      <c r="A13" s="25">
        <f t="shared" ref="A13:A70" si="4">A12+1</f>
        <v>6</v>
      </c>
      <c r="B13" s="25">
        <f>INT((A13+4-Offset)/4-1)+Offset</f>
        <v>2</v>
      </c>
      <c r="C13" s="116"/>
      <c r="D13" s="102"/>
      <c r="E13" s="102"/>
      <c r="F13" s="102"/>
      <c r="G13" s="102"/>
      <c r="H13" s="116"/>
      <c r="I13" s="114" t="s">
        <v>39</v>
      </c>
      <c r="J13" s="114" t="s">
        <v>39</v>
      </c>
      <c r="K13" s="123"/>
      <c r="L13" s="113">
        <f t="shared" ref="L13:L70" si="5">L12+1</f>
        <v>6</v>
      </c>
      <c r="M13" s="31"/>
      <c r="O13" s="50"/>
      <c r="P13" s="56"/>
      <c r="Q13" s="46" t="str">
        <f>B13 &amp; "."&amp; Y8</f>
        <v>2.5</v>
      </c>
      <c r="R13" s="69"/>
      <c r="S13" s="46" t="str">
        <f>B13 &amp; "."&amp; Z8</f>
        <v>2.6</v>
      </c>
      <c r="T13" s="69"/>
      <c r="U13" s="46" t="str">
        <f>B13 &amp; "."&amp; AA8</f>
        <v>2.7</v>
      </c>
      <c r="V13" s="77"/>
      <c r="W13" s="57" t="str">
        <f>B13 &amp; "."&amp; AB8</f>
        <v>2.8</v>
      </c>
      <c r="X13" s="26"/>
      <c r="Y13" s="25">
        <f>AB12+1</f>
        <v>69</v>
      </c>
      <c r="Z13" s="25">
        <f t="shared" ref="Z13:AB15" si="6">Y13+1</f>
        <v>70</v>
      </c>
      <c r="AA13" s="25">
        <f t="shared" si="6"/>
        <v>71</v>
      </c>
      <c r="AB13" s="25">
        <f t="shared" si="6"/>
        <v>72</v>
      </c>
    </row>
    <row r="14" spans="1:31" ht="16.95" customHeight="1" x14ac:dyDescent="0.3">
      <c r="A14" s="25">
        <f t="shared" si="4"/>
        <v>7</v>
      </c>
      <c r="B14" s="25">
        <f>INT((A14+4-Offset)/4-1)+Offset</f>
        <v>2</v>
      </c>
      <c r="C14" s="104"/>
      <c r="D14" s="117" t="s">
        <v>33</v>
      </c>
      <c r="E14" s="117" t="s">
        <v>33</v>
      </c>
      <c r="F14" s="117" t="s">
        <v>33</v>
      </c>
      <c r="G14" s="117" t="s">
        <v>33</v>
      </c>
      <c r="H14" s="104"/>
      <c r="I14" s="114"/>
      <c r="J14" s="114"/>
      <c r="K14" s="123"/>
      <c r="L14" s="113">
        <f t="shared" si="5"/>
        <v>7</v>
      </c>
      <c r="M14" s="31"/>
      <c r="O14" s="50"/>
      <c r="P14" s="56"/>
      <c r="Q14" s="46" t="str">
        <f>B14 &amp; "."&amp; Y9</f>
        <v>2.9</v>
      </c>
      <c r="R14" s="69"/>
      <c r="S14" s="46" t="str">
        <f>B14 &amp; "."&amp; Z9</f>
        <v>2.10</v>
      </c>
      <c r="T14" s="69"/>
      <c r="U14" s="46" t="str">
        <f>B14 &amp; "."&amp; AA9</f>
        <v>2.11</v>
      </c>
      <c r="V14" s="77"/>
      <c r="W14" s="57" t="str">
        <f>B14 &amp; "."&amp; AB9</f>
        <v>2.12</v>
      </c>
      <c r="X14" s="26"/>
      <c r="Y14" s="25">
        <f t="shared" ref="Y14:Y15" si="7">AB13+1</f>
        <v>73</v>
      </c>
      <c r="Z14" s="25">
        <f t="shared" si="6"/>
        <v>74</v>
      </c>
      <c r="AA14" s="25">
        <f t="shared" si="6"/>
        <v>75</v>
      </c>
      <c r="AB14" s="25">
        <f t="shared" si="6"/>
        <v>76</v>
      </c>
    </row>
    <row r="15" spans="1:31" ht="16.95" customHeight="1" x14ac:dyDescent="0.3">
      <c r="A15" s="25">
        <f t="shared" si="4"/>
        <v>8</v>
      </c>
      <c r="B15" s="25">
        <f>INT((A15+4-Offset)/4-1)+Offset</f>
        <v>2</v>
      </c>
      <c r="C15" s="105"/>
      <c r="D15" s="118"/>
      <c r="E15" s="118"/>
      <c r="F15" s="118"/>
      <c r="G15" s="118"/>
      <c r="H15" s="105"/>
      <c r="I15" s="107" t="s">
        <v>33</v>
      </c>
      <c r="J15" s="107" t="s">
        <v>33</v>
      </c>
      <c r="K15" s="124"/>
      <c r="L15" s="113">
        <f t="shared" si="5"/>
        <v>8</v>
      </c>
      <c r="M15" s="31"/>
      <c r="O15" s="51"/>
      <c r="P15" s="58"/>
      <c r="Q15" s="47" t="str">
        <f>B15 &amp; "."&amp; Y10</f>
        <v>2.13</v>
      </c>
      <c r="R15" s="70"/>
      <c r="S15" s="47" t="str">
        <f>B15 &amp; "."&amp; Z10</f>
        <v>2.14</v>
      </c>
      <c r="T15" s="70"/>
      <c r="U15" s="47" t="str">
        <f>B15 &amp; "."&amp; AA10</f>
        <v>2.15</v>
      </c>
      <c r="V15" s="78"/>
      <c r="W15" s="59" t="str">
        <f>B15 &amp; "."&amp; AB10</f>
        <v>2.16</v>
      </c>
      <c r="X15" s="26"/>
      <c r="Y15" s="25">
        <f t="shared" si="7"/>
        <v>77</v>
      </c>
      <c r="Z15" s="25">
        <f t="shared" si="6"/>
        <v>78</v>
      </c>
      <c r="AA15" s="25">
        <f t="shared" si="6"/>
        <v>79</v>
      </c>
      <c r="AB15" s="25">
        <f t="shared" si="6"/>
        <v>80</v>
      </c>
    </row>
    <row r="16" spans="1:31" ht="6" customHeight="1" x14ac:dyDescent="0.35"/>
    <row r="17" spans="1:28" ht="16.95" customHeight="1" x14ac:dyDescent="0.3">
      <c r="A17" s="25">
        <f>A15+1</f>
        <v>9</v>
      </c>
      <c r="B17" s="25">
        <f>INT((A17+4-Offset)/4-1)+Offset</f>
        <v>3</v>
      </c>
      <c r="C17" s="103"/>
      <c r="D17" s="115" t="s">
        <v>34</v>
      </c>
      <c r="E17" s="103"/>
      <c r="F17" s="103"/>
      <c r="G17" s="103"/>
      <c r="H17" s="115" t="s">
        <v>34</v>
      </c>
      <c r="I17" s="106" t="s">
        <v>34</v>
      </c>
      <c r="J17" s="106" t="s">
        <v>34</v>
      </c>
      <c r="K17" s="122">
        <f t="shared" ref="K17" si="8">B17</f>
        <v>3</v>
      </c>
      <c r="L17" s="113">
        <f>L15+1</f>
        <v>9</v>
      </c>
      <c r="M17" s="31"/>
      <c r="O17" s="49"/>
      <c r="P17" s="60"/>
      <c r="Q17" s="45" t="str">
        <f>B17 &amp; "."&amp; Y7</f>
        <v>3.1</v>
      </c>
      <c r="R17" s="71"/>
      <c r="S17" s="45" t="str">
        <f>B17 &amp; "."&amp; Z7</f>
        <v>3.2</v>
      </c>
      <c r="T17" s="71"/>
      <c r="U17" s="45" t="str">
        <f>B17 &amp; "."&amp; AA7</f>
        <v>3.3</v>
      </c>
      <c r="V17" s="79"/>
      <c r="W17" s="61" t="str">
        <f>B17 &amp; "."&amp; AB7</f>
        <v>3.4</v>
      </c>
      <c r="X17" s="26"/>
      <c r="Y17" s="25">
        <f>Y12+64</f>
        <v>129</v>
      </c>
      <c r="Z17" s="25">
        <f>Y17+1</f>
        <v>130</v>
      </c>
      <c r="AA17" s="25">
        <f t="shared" ref="AA17:AB17" si="9">Z17+1</f>
        <v>131</v>
      </c>
      <c r="AB17" s="25">
        <f t="shared" si="9"/>
        <v>132</v>
      </c>
    </row>
    <row r="18" spans="1:28" ht="16.95" customHeight="1" x14ac:dyDescent="0.3">
      <c r="A18" s="25">
        <f t="shared" si="4"/>
        <v>10</v>
      </c>
      <c r="B18" s="25">
        <f>INT((A18+4-Offset)/4-1)+Offset</f>
        <v>3</v>
      </c>
      <c r="C18" s="102"/>
      <c r="D18" s="116"/>
      <c r="E18" s="102"/>
      <c r="F18" s="102"/>
      <c r="G18" s="102"/>
      <c r="H18" s="116"/>
      <c r="I18" s="114" t="s">
        <v>39</v>
      </c>
      <c r="J18" s="114" t="s">
        <v>39</v>
      </c>
      <c r="K18" s="123"/>
      <c r="L18" s="113">
        <f t="shared" si="5"/>
        <v>10</v>
      </c>
      <c r="M18" s="31"/>
      <c r="O18" s="50"/>
      <c r="P18" s="56"/>
      <c r="Q18" s="46" t="str">
        <f>B18 &amp; "."&amp; Y8</f>
        <v>3.5</v>
      </c>
      <c r="R18" s="69"/>
      <c r="S18" s="46" t="str">
        <f>B18 &amp; "."&amp; Z8</f>
        <v>3.6</v>
      </c>
      <c r="T18" s="69"/>
      <c r="U18" s="46" t="str">
        <f>B18 &amp; "."&amp; AA8</f>
        <v>3.7</v>
      </c>
      <c r="V18" s="77"/>
      <c r="W18" s="57" t="str">
        <f>B18 &amp; "."&amp; AB8</f>
        <v>3.8</v>
      </c>
      <c r="X18" s="26"/>
      <c r="Y18" s="25">
        <f>AB17+1</f>
        <v>133</v>
      </c>
      <c r="Z18" s="25">
        <f t="shared" ref="Z18:AB20" si="10">Y18+1</f>
        <v>134</v>
      </c>
      <c r="AA18" s="25">
        <f t="shared" si="10"/>
        <v>135</v>
      </c>
      <c r="AB18" s="25">
        <f t="shared" si="10"/>
        <v>136</v>
      </c>
    </row>
    <row r="19" spans="1:28" ht="16.95" customHeight="1" x14ac:dyDescent="0.3">
      <c r="A19" s="25">
        <f t="shared" si="4"/>
        <v>11</v>
      </c>
      <c r="B19" s="25">
        <f>INT((A19+4-Offset)/4-1)+Offset</f>
        <v>3</v>
      </c>
      <c r="C19" s="117" t="s">
        <v>33</v>
      </c>
      <c r="D19" s="104"/>
      <c r="E19" s="117" t="s">
        <v>33</v>
      </c>
      <c r="F19" s="117" t="s">
        <v>33</v>
      </c>
      <c r="G19" s="117" t="s">
        <v>33</v>
      </c>
      <c r="H19" s="104"/>
      <c r="I19" s="114"/>
      <c r="J19" s="114"/>
      <c r="K19" s="123"/>
      <c r="L19" s="113">
        <f t="shared" si="5"/>
        <v>11</v>
      </c>
      <c r="M19" s="31"/>
      <c r="O19" s="50"/>
      <c r="P19" s="56"/>
      <c r="Q19" s="46" t="str">
        <f>B19 &amp; "."&amp; Y9</f>
        <v>3.9</v>
      </c>
      <c r="R19" s="69"/>
      <c r="S19" s="46" t="str">
        <f>B19 &amp; "."&amp; Z9</f>
        <v>3.10</v>
      </c>
      <c r="T19" s="69"/>
      <c r="U19" s="46" t="str">
        <f>B19 &amp; "."&amp; AA9</f>
        <v>3.11</v>
      </c>
      <c r="V19" s="77"/>
      <c r="W19" s="57" t="str">
        <f>B19 &amp; "."&amp; AB9</f>
        <v>3.12</v>
      </c>
      <c r="X19" s="26"/>
      <c r="Y19" s="25">
        <f t="shared" ref="Y19:Y20" si="11">AB18+1</f>
        <v>137</v>
      </c>
      <c r="Z19" s="25">
        <f t="shared" si="10"/>
        <v>138</v>
      </c>
      <c r="AA19" s="25">
        <f t="shared" si="10"/>
        <v>139</v>
      </c>
      <c r="AB19" s="25">
        <f t="shared" si="10"/>
        <v>140</v>
      </c>
    </row>
    <row r="20" spans="1:28" ht="16.95" customHeight="1" x14ac:dyDescent="0.3">
      <c r="A20" s="25">
        <f t="shared" si="4"/>
        <v>12</v>
      </c>
      <c r="B20" s="25">
        <f>INT((A20+4-Offset)/4-1)+Offset</f>
        <v>3</v>
      </c>
      <c r="C20" s="118"/>
      <c r="D20" s="105"/>
      <c r="E20" s="118"/>
      <c r="F20" s="118"/>
      <c r="G20" s="118"/>
      <c r="H20" s="105"/>
      <c r="I20" s="107" t="s">
        <v>33</v>
      </c>
      <c r="J20" s="107" t="s">
        <v>33</v>
      </c>
      <c r="K20" s="124"/>
      <c r="L20" s="113">
        <f t="shared" si="5"/>
        <v>12</v>
      </c>
      <c r="M20" s="31"/>
      <c r="O20" s="51"/>
      <c r="P20" s="58"/>
      <c r="Q20" s="47" t="str">
        <f>B20 &amp; "."&amp; Y10</f>
        <v>3.13</v>
      </c>
      <c r="R20" s="70"/>
      <c r="S20" s="47" t="str">
        <f>B20 &amp; "."&amp; Z10</f>
        <v>3.14</v>
      </c>
      <c r="T20" s="70"/>
      <c r="U20" s="47" t="str">
        <f>B20 &amp; "."&amp; AA10</f>
        <v>3.15</v>
      </c>
      <c r="V20" s="78"/>
      <c r="W20" s="59" t="str">
        <f>B20 &amp; "."&amp; AB10</f>
        <v>3.16</v>
      </c>
      <c r="X20" s="26"/>
      <c r="Y20" s="25">
        <f t="shared" si="11"/>
        <v>141</v>
      </c>
      <c r="Z20" s="25">
        <f t="shared" si="10"/>
        <v>142</v>
      </c>
      <c r="AA20" s="25">
        <f t="shared" si="10"/>
        <v>143</v>
      </c>
      <c r="AB20" s="25">
        <f t="shared" si="10"/>
        <v>144</v>
      </c>
    </row>
    <row r="21" spans="1:28" ht="6" customHeight="1" x14ac:dyDescent="0.35"/>
    <row r="22" spans="1:28" ht="16.95" customHeight="1" x14ac:dyDescent="0.3">
      <c r="A22" s="25">
        <f>A20+1</f>
        <v>13</v>
      </c>
      <c r="B22" s="25">
        <f>INT((A22+4-Offset)/4-1)+Offset</f>
        <v>4</v>
      </c>
      <c r="C22" s="115" t="s">
        <v>34</v>
      </c>
      <c r="D22" s="115" t="s">
        <v>34</v>
      </c>
      <c r="E22" s="103"/>
      <c r="F22" s="103"/>
      <c r="G22" s="103"/>
      <c r="H22" s="115" t="s">
        <v>34</v>
      </c>
      <c r="I22" s="106" t="s">
        <v>34</v>
      </c>
      <c r="J22" s="106" t="s">
        <v>34</v>
      </c>
      <c r="K22" s="122">
        <f t="shared" ref="K22" si="12">B22</f>
        <v>4</v>
      </c>
      <c r="L22" s="113">
        <f>L20+1</f>
        <v>13</v>
      </c>
      <c r="M22" s="31"/>
      <c r="O22" s="49"/>
      <c r="P22" s="60"/>
      <c r="Q22" s="45" t="str">
        <f>B22 &amp; "."&amp; Y7</f>
        <v>4.1</v>
      </c>
      <c r="R22" s="71"/>
      <c r="S22" s="45" t="str">
        <f>B22 &amp; "."&amp; Z7</f>
        <v>4.2</v>
      </c>
      <c r="T22" s="71"/>
      <c r="U22" s="45" t="str">
        <f>B22 &amp; "."&amp; AA7</f>
        <v>4.3</v>
      </c>
      <c r="V22" s="79"/>
      <c r="W22" s="61" t="str">
        <f>B22 &amp; "."&amp; AB7</f>
        <v>4.4</v>
      </c>
      <c r="X22" s="26"/>
      <c r="Y22" s="25">
        <f>Y17+64</f>
        <v>193</v>
      </c>
      <c r="Z22" s="25">
        <f>Y22+1</f>
        <v>194</v>
      </c>
      <c r="AA22" s="25">
        <f t="shared" ref="AA22:AB22" si="13">Z22+1</f>
        <v>195</v>
      </c>
      <c r="AB22" s="25">
        <f t="shared" si="13"/>
        <v>196</v>
      </c>
    </row>
    <row r="23" spans="1:28" ht="16.95" customHeight="1" x14ac:dyDescent="0.3">
      <c r="A23" s="25">
        <f t="shared" si="4"/>
        <v>14</v>
      </c>
      <c r="B23" s="25">
        <f>INT((A23+4-Offset)/4-1)+Offset</f>
        <v>4</v>
      </c>
      <c r="C23" s="116"/>
      <c r="D23" s="116"/>
      <c r="E23" s="102"/>
      <c r="F23" s="102"/>
      <c r="G23" s="102"/>
      <c r="H23" s="116"/>
      <c r="I23" s="114" t="s">
        <v>39</v>
      </c>
      <c r="J23" s="114" t="s">
        <v>39</v>
      </c>
      <c r="K23" s="123"/>
      <c r="L23" s="113">
        <f t="shared" si="5"/>
        <v>14</v>
      </c>
      <c r="M23" s="31"/>
      <c r="O23" s="50"/>
      <c r="P23" s="56"/>
      <c r="Q23" s="46" t="str">
        <f>B23 &amp; "."&amp; Y8</f>
        <v>4.5</v>
      </c>
      <c r="R23" s="69"/>
      <c r="S23" s="46" t="str">
        <f>B23 &amp; "."&amp; Z8</f>
        <v>4.6</v>
      </c>
      <c r="T23" s="69"/>
      <c r="U23" s="46" t="str">
        <f>B23 &amp; "."&amp; AA8</f>
        <v>4.7</v>
      </c>
      <c r="V23" s="77"/>
      <c r="W23" s="57" t="str">
        <f>B23 &amp; "."&amp; AB8</f>
        <v>4.8</v>
      </c>
      <c r="X23" s="26"/>
      <c r="Y23" s="25">
        <f>AB22+1</f>
        <v>197</v>
      </c>
      <c r="Z23" s="25">
        <f t="shared" ref="Z23:AB25" si="14">Y23+1</f>
        <v>198</v>
      </c>
      <c r="AA23" s="25">
        <f t="shared" si="14"/>
        <v>199</v>
      </c>
      <c r="AB23" s="25">
        <f t="shared" si="14"/>
        <v>200</v>
      </c>
    </row>
    <row r="24" spans="1:28" ht="16.95" customHeight="1" x14ac:dyDescent="0.3">
      <c r="A24" s="25">
        <f t="shared" si="4"/>
        <v>15</v>
      </c>
      <c r="B24" s="25">
        <f>INT((A24+4-Offset)/4-1)+Offset</f>
        <v>4</v>
      </c>
      <c r="C24" s="104"/>
      <c r="D24" s="104"/>
      <c r="E24" s="117" t="s">
        <v>33</v>
      </c>
      <c r="F24" s="117" t="s">
        <v>33</v>
      </c>
      <c r="G24" s="117" t="s">
        <v>33</v>
      </c>
      <c r="H24" s="104"/>
      <c r="I24" s="114"/>
      <c r="J24" s="114"/>
      <c r="K24" s="123"/>
      <c r="L24" s="113">
        <f t="shared" si="5"/>
        <v>15</v>
      </c>
      <c r="M24" s="31"/>
      <c r="O24" s="50"/>
      <c r="P24" s="56"/>
      <c r="Q24" s="46" t="str">
        <f>B24 &amp; "."&amp; Y9</f>
        <v>4.9</v>
      </c>
      <c r="R24" s="69"/>
      <c r="S24" s="46" t="str">
        <f>B24 &amp; "."&amp; Z9</f>
        <v>4.10</v>
      </c>
      <c r="T24" s="69"/>
      <c r="U24" s="46" t="str">
        <f>B24 &amp; "."&amp; AA9</f>
        <v>4.11</v>
      </c>
      <c r="V24" s="77"/>
      <c r="W24" s="57" t="str">
        <f>B24 &amp; "."&amp; AB9</f>
        <v>4.12</v>
      </c>
      <c r="X24" s="26"/>
      <c r="Y24" s="25">
        <f t="shared" ref="Y24:Y25" si="15">AB23+1</f>
        <v>201</v>
      </c>
      <c r="Z24" s="25">
        <f t="shared" si="14"/>
        <v>202</v>
      </c>
      <c r="AA24" s="25">
        <f t="shared" si="14"/>
        <v>203</v>
      </c>
      <c r="AB24" s="25">
        <f t="shared" si="14"/>
        <v>204</v>
      </c>
    </row>
    <row r="25" spans="1:28" ht="16.95" customHeight="1" x14ac:dyDescent="0.3">
      <c r="A25" s="25">
        <f t="shared" si="4"/>
        <v>16</v>
      </c>
      <c r="B25" s="25">
        <f>INT((A25+4-Offset)/4-1)+Offset</f>
        <v>4</v>
      </c>
      <c r="C25" s="105"/>
      <c r="D25" s="105"/>
      <c r="E25" s="118"/>
      <c r="F25" s="118"/>
      <c r="G25" s="118"/>
      <c r="H25" s="105"/>
      <c r="I25" s="107" t="s">
        <v>33</v>
      </c>
      <c r="J25" s="107" t="s">
        <v>33</v>
      </c>
      <c r="K25" s="124"/>
      <c r="L25" s="113">
        <f t="shared" si="5"/>
        <v>16</v>
      </c>
      <c r="M25" s="31"/>
      <c r="O25" s="51"/>
      <c r="P25" s="58"/>
      <c r="Q25" s="47" t="str">
        <f>B25 &amp; "."&amp; Y10</f>
        <v>4.13</v>
      </c>
      <c r="R25" s="70"/>
      <c r="S25" s="47" t="str">
        <f>B25 &amp; "."&amp; Z10</f>
        <v>4.14</v>
      </c>
      <c r="T25" s="70"/>
      <c r="U25" s="47" t="str">
        <f>B25 &amp; "."&amp; AA10</f>
        <v>4.15</v>
      </c>
      <c r="V25" s="78"/>
      <c r="W25" s="59" t="str">
        <f>B25 &amp; "."&amp; AB10</f>
        <v>4.16</v>
      </c>
      <c r="X25" s="26"/>
      <c r="Y25" s="25">
        <f t="shared" si="15"/>
        <v>205</v>
      </c>
      <c r="Z25" s="25">
        <f t="shared" si="14"/>
        <v>206</v>
      </c>
      <c r="AA25" s="25">
        <f t="shared" si="14"/>
        <v>207</v>
      </c>
      <c r="AB25" s="25">
        <f t="shared" si="14"/>
        <v>208</v>
      </c>
    </row>
    <row r="26" spans="1:28" ht="6" customHeight="1" x14ac:dyDescent="0.35">
      <c r="X26" s="26"/>
    </row>
    <row r="27" spans="1:28" ht="16.95" customHeight="1" x14ac:dyDescent="0.3">
      <c r="A27" s="25">
        <f>A25+1</f>
        <v>17</v>
      </c>
      <c r="B27" s="25">
        <f>INT((A27+4-Offset)/4-1)+Offset</f>
        <v>5</v>
      </c>
      <c r="C27" s="103"/>
      <c r="D27" s="103"/>
      <c r="E27" s="115" t="s">
        <v>34</v>
      </c>
      <c r="F27" s="103"/>
      <c r="G27" s="103"/>
      <c r="H27" s="115" t="s">
        <v>34</v>
      </c>
      <c r="I27" s="106" t="s">
        <v>34</v>
      </c>
      <c r="J27" s="106" t="s">
        <v>34</v>
      </c>
      <c r="K27" s="122">
        <f t="shared" ref="K27" si="16">B27</f>
        <v>5</v>
      </c>
      <c r="L27" s="113">
        <f>L25+1</f>
        <v>17</v>
      </c>
      <c r="M27" s="31"/>
      <c r="O27" s="49"/>
      <c r="P27" s="60"/>
      <c r="Q27" s="45" t="str">
        <f>B27 &amp; "."&amp; Y7</f>
        <v>5.1</v>
      </c>
      <c r="R27" s="71"/>
      <c r="S27" s="45" t="str">
        <f>B27 &amp; "."&amp; Z7</f>
        <v>5.2</v>
      </c>
      <c r="T27" s="71"/>
      <c r="U27" s="45" t="str">
        <f>B27 &amp; "."&amp; AA7</f>
        <v>5.3</v>
      </c>
      <c r="V27" s="79"/>
      <c r="W27" s="61" t="str">
        <f>B27 &amp; "."&amp; AB7</f>
        <v>5.4</v>
      </c>
      <c r="X27" s="26"/>
      <c r="Y27" s="25">
        <f>Y22+64</f>
        <v>257</v>
      </c>
      <c r="Z27" s="25">
        <f>Y27+1</f>
        <v>258</v>
      </c>
      <c r="AA27" s="25">
        <f t="shared" ref="AA27:AB27" si="17">Z27+1</f>
        <v>259</v>
      </c>
      <c r="AB27" s="25">
        <f t="shared" si="17"/>
        <v>260</v>
      </c>
    </row>
    <row r="28" spans="1:28" ht="16.95" customHeight="1" x14ac:dyDescent="0.3">
      <c r="A28" s="25">
        <f t="shared" si="4"/>
        <v>18</v>
      </c>
      <c r="B28" s="25">
        <f>INT((A28+4-Offset)/4-1)+Offset</f>
        <v>5</v>
      </c>
      <c r="C28" s="102"/>
      <c r="D28" s="102"/>
      <c r="E28" s="116"/>
      <c r="F28" s="102"/>
      <c r="G28" s="102"/>
      <c r="H28" s="116"/>
      <c r="I28" s="114" t="s">
        <v>39</v>
      </c>
      <c r="J28" s="114" t="s">
        <v>39</v>
      </c>
      <c r="K28" s="123"/>
      <c r="L28" s="113">
        <f t="shared" si="5"/>
        <v>18</v>
      </c>
      <c r="M28" s="31"/>
      <c r="O28" s="50"/>
      <c r="P28" s="56"/>
      <c r="Q28" s="46" t="str">
        <f>B28 &amp; "."&amp; Y8</f>
        <v>5.5</v>
      </c>
      <c r="R28" s="69"/>
      <c r="S28" s="46" t="str">
        <f>B28 &amp; "."&amp; Z8</f>
        <v>5.6</v>
      </c>
      <c r="T28" s="69"/>
      <c r="U28" s="46" t="str">
        <f>B28 &amp; "."&amp; AA8</f>
        <v>5.7</v>
      </c>
      <c r="V28" s="77"/>
      <c r="W28" s="57" t="str">
        <f>B28 &amp; "."&amp; AB8</f>
        <v>5.8</v>
      </c>
      <c r="X28" s="26"/>
      <c r="Y28" s="25">
        <f>AB27+1</f>
        <v>261</v>
      </c>
      <c r="Z28" s="25">
        <f t="shared" ref="Z28:AB30" si="18">Y28+1</f>
        <v>262</v>
      </c>
      <c r="AA28" s="25">
        <f t="shared" si="18"/>
        <v>263</v>
      </c>
      <c r="AB28" s="25">
        <f t="shared" si="18"/>
        <v>264</v>
      </c>
    </row>
    <row r="29" spans="1:28" ht="16.95" customHeight="1" x14ac:dyDescent="0.3">
      <c r="A29" s="25">
        <f t="shared" si="4"/>
        <v>19</v>
      </c>
      <c r="B29" s="25">
        <f>INT((A29+4-Offset)/4-1)+Offset</f>
        <v>5</v>
      </c>
      <c r="C29" s="117" t="s">
        <v>33</v>
      </c>
      <c r="D29" s="117" t="s">
        <v>33</v>
      </c>
      <c r="E29" s="104"/>
      <c r="F29" s="117" t="s">
        <v>33</v>
      </c>
      <c r="G29" s="117" t="s">
        <v>33</v>
      </c>
      <c r="H29" s="104"/>
      <c r="I29" s="114"/>
      <c r="J29" s="114"/>
      <c r="K29" s="123"/>
      <c r="L29" s="113">
        <f t="shared" si="5"/>
        <v>19</v>
      </c>
      <c r="M29" s="31"/>
      <c r="O29" s="50"/>
      <c r="P29" s="56"/>
      <c r="Q29" s="46" t="str">
        <f>B29 &amp; "."&amp; Y9</f>
        <v>5.9</v>
      </c>
      <c r="R29" s="69"/>
      <c r="S29" s="46" t="str">
        <f>B29 &amp; "."&amp; Z9</f>
        <v>5.10</v>
      </c>
      <c r="T29" s="69"/>
      <c r="U29" s="46" t="str">
        <f>B29 &amp; "."&amp; AA9</f>
        <v>5.11</v>
      </c>
      <c r="V29" s="77"/>
      <c r="W29" s="57" t="str">
        <f>B29 &amp; "."&amp; AB9</f>
        <v>5.12</v>
      </c>
      <c r="X29" s="26"/>
      <c r="Y29" s="25">
        <f t="shared" ref="Y29:Y30" si="19">AB28+1</f>
        <v>265</v>
      </c>
      <c r="Z29" s="25">
        <f t="shared" si="18"/>
        <v>266</v>
      </c>
      <c r="AA29" s="25">
        <f t="shared" si="18"/>
        <v>267</v>
      </c>
      <c r="AB29" s="25">
        <f t="shared" si="18"/>
        <v>268</v>
      </c>
    </row>
    <row r="30" spans="1:28" ht="16.95" customHeight="1" x14ac:dyDescent="0.3">
      <c r="A30" s="25">
        <f t="shared" si="4"/>
        <v>20</v>
      </c>
      <c r="B30" s="25">
        <f>INT((A30+4-Offset)/4-1)+Offset</f>
        <v>5</v>
      </c>
      <c r="C30" s="118"/>
      <c r="D30" s="118"/>
      <c r="E30" s="105"/>
      <c r="F30" s="118"/>
      <c r="G30" s="118"/>
      <c r="H30" s="105"/>
      <c r="I30" s="107" t="s">
        <v>33</v>
      </c>
      <c r="J30" s="107" t="s">
        <v>33</v>
      </c>
      <c r="K30" s="124"/>
      <c r="L30" s="113">
        <f t="shared" si="5"/>
        <v>20</v>
      </c>
      <c r="M30" s="31"/>
      <c r="O30" s="51"/>
      <c r="P30" s="58"/>
      <c r="Q30" s="47" t="str">
        <f>B30 &amp; "."&amp; Y10</f>
        <v>5.13</v>
      </c>
      <c r="R30" s="70"/>
      <c r="S30" s="47" t="str">
        <f>B30 &amp; "."&amp; Z10</f>
        <v>5.14</v>
      </c>
      <c r="T30" s="70"/>
      <c r="U30" s="47" t="str">
        <f>B30 &amp; "."&amp; AA10</f>
        <v>5.15</v>
      </c>
      <c r="V30" s="78"/>
      <c r="W30" s="59" t="str">
        <f>B30 &amp; "."&amp; AB10</f>
        <v>5.16</v>
      </c>
      <c r="X30" s="26"/>
      <c r="Y30" s="25">
        <f t="shared" si="19"/>
        <v>269</v>
      </c>
      <c r="Z30" s="25">
        <f t="shared" si="18"/>
        <v>270</v>
      </c>
      <c r="AA30" s="25">
        <f t="shared" si="18"/>
        <v>271</v>
      </c>
      <c r="AB30" s="25">
        <f t="shared" si="18"/>
        <v>272</v>
      </c>
    </row>
    <row r="31" spans="1:28" ht="6" customHeight="1" x14ac:dyDescent="0.35">
      <c r="X31" s="26"/>
    </row>
    <row r="32" spans="1:28" ht="16.95" customHeight="1" x14ac:dyDescent="0.3">
      <c r="A32" s="25">
        <f>A30+1</f>
        <v>21</v>
      </c>
      <c r="B32" s="25">
        <f>INT((A32+4-Offset)/4-1)+Offset</f>
        <v>6</v>
      </c>
      <c r="C32" s="115" t="s">
        <v>34</v>
      </c>
      <c r="D32" s="103"/>
      <c r="E32" s="115" t="s">
        <v>34</v>
      </c>
      <c r="F32" s="103"/>
      <c r="G32" s="103"/>
      <c r="H32" s="115" t="s">
        <v>34</v>
      </c>
      <c r="I32" s="106" t="s">
        <v>34</v>
      </c>
      <c r="J32" s="106" t="s">
        <v>34</v>
      </c>
      <c r="K32" s="122">
        <f t="shared" ref="K32" si="20">B32</f>
        <v>6</v>
      </c>
      <c r="L32" s="113">
        <f>L30+1</f>
        <v>21</v>
      </c>
      <c r="M32" s="31"/>
      <c r="O32" s="49"/>
      <c r="P32" s="60"/>
      <c r="Q32" s="45" t="str">
        <f>B32 &amp; "."&amp; Y7</f>
        <v>6.1</v>
      </c>
      <c r="R32" s="71"/>
      <c r="S32" s="45" t="str">
        <f>B32 &amp; "."&amp; Z7</f>
        <v>6.2</v>
      </c>
      <c r="T32" s="71"/>
      <c r="U32" s="45" t="str">
        <f>B32 &amp; "."&amp; AA7</f>
        <v>6.3</v>
      </c>
      <c r="V32" s="79"/>
      <c r="W32" s="61" t="str">
        <f>B32 &amp; "."&amp; AB7</f>
        <v>6.4</v>
      </c>
      <c r="X32" s="26"/>
      <c r="Y32" s="25">
        <f>Y27+64</f>
        <v>321</v>
      </c>
      <c r="Z32" s="25">
        <f>Y32+1</f>
        <v>322</v>
      </c>
      <c r="AA32" s="25">
        <f t="shared" ref="AA32:AB32" si="21">Z32+1</f>
        <v>323</v>
      </c>
      <c r="AB32" s="25">
        <f t="shared" si="21"/>
        <v>324</v>
      </c>
    </row>
    <row r="33" spans="1:28" ht="16.95" customHeight="1" x14ac:dyDescent="0.3">
      <c r="A33" s="25">
        <f t="shared" si="4"/>
        <v>22</v>
      </c>
      <c r="B33" s="25">
        <f>INT((A33+4-Offset)/4-1)+Offset</f>
        <v>6</v>
      </c>
      <c r="C33" s="116"/>
      <c r="D33" s="102"/>
      <c r="E33" s="116"/>
      <c r="F33" s="102"/>
      <c r="G33" s="102"/>
      <c r="H33" s="116"/>
      <c r="I33" s="114" t="s">
        <v>39</v>
      </c>
      <c r="J33" s="114" t="s">
        <v>39</v>
      </c>
      <c r="K33" s="123"/>
      <c r="L33" s="113">
        <f t="shared" si="5"/>
        <v>22</v>
      </c>
      <c r="M33" s="31"/>
      <c r="O33" s="50"/>
      <c r="P33" s="56"/>
      <c r="Q33" s="46" t="str">
        <f>B33 &amp; "."&amp; Y8</f>
        <v>6.5</v>
      </c>
      <c r="R33" s="69"/>
      <c r="S33" s="46" t="str">
        <f>B33 &amp; "."&amp; Z8</f>
        <v>6.6</v>
      </c>
      <c r="T33" s="69"/>
      <c r="U33" s="46" t="str">
        <f>B33 &amp; "."&amp; AA8</f>
        <v>6.7</v>
      </c>
      <c r="V33" s="77"/>
      <c r="W33" s="57" t="str">
        <f>B33 &amp; "."&amp; AB8</f>
        <v>6.8</v>
      </c>
      <c r="X33" s="26"/>
      <c r="Y33" s="25">
        <f>AB32+1</f>
        <v>325</v>
      </c>
      <c r="Z33" s="25">
        <f t="shared" ref="Z33:AB35" si="22">Y33+1</f>
        <v>326</v>
      </c>
      <c r="AA33" s="25">
        <f t="shared" si="22"/>
        <v>327</v>
      </c>
      <c r="AB33" s="25">
        <f t="shared" si="22"/>
        <v>328</v>
      </c>
    </row>
    <row r="34" spans="1:28" ht="16.95" customHeight="1" x14ac:dyDescent="0.3">
      <c r="A34" s="25">
        <f t="shared" si="4"/>
        <v>23</v>
      </c>
      <c r="B34" s="25">
        <f>INT((A34+4-Offset)/4-1)+Offset</f>
        <v>6</v>
      </c>
      <c r="C34" s="104"/>
      <c r="D34" s="117" t="s">
        <v>33</v>
      </c>
      <c r="E34" s="104"/>
      <c r="F34" s="117" t="s">
        <v>33</v>
      </c>
      <c r="G34" s="117" t="s">
        <v>33</v>
      </c>
      <c r="H34" s="104"/>
      <c r="I34" s="114"/>
      <c r="J34" s="114"/>
      <c r="K34" s="123"/>
      <c r="L34" s="113">
        <f t="shared" si="5"/>
        <v>23</v>
      </c>
      <c r="M34" s="31"/>
      <c r="O34" s="50"/>
      <c r="P34" s="56"/>
      <c r="Q34" s="46" t="str">
        <f>B34 &amp; "."&amp; Y9</f>
        <v>6.9</v>
      </c>
      <c r="R34" s="69"/>
      <c r="S34" s="46" t="str">
        <f>B34 &amp; "."&amp; Z9</f>
        <v>6.10</v>
      </c>
      <c r="T34" s="69"/>
      <c r="U34" s="46" t="str">
        <f>B34 &amp; "."&amp; AA9</f>
        <v>6.11</v>
      </c>
      <c r="V34" s="77"/>
      <c r="W34" s="57" t="str">
        <f>B34 &amp; "."&amp; AB9</f>
        <v>6.12</v>
      </c>
      <c r="X34" s="26"/>
      <c r="Y34" s="25">
        <f t="shared" ref="Y34:Y35" si="23">AB33+1</f>
        <v>329</v>
      </c>
      <c r="Z34" s="25">
        <f t="shared" si="22"/>
        <v>330</v>
      </c>
      <c r="AA34" s="25">
        <f t="shared" si="22"/>
        <v>331</v>
      </c>
      <c r="AB34" s="25">
        <f t="shared" si="22"/>
        <v>332</v>
      </c>
    </row>
    <row r="35" spans="1:28" ht="16.95" customHeight="1" x14ac:dyDescent="0.3">
      <c r="A35" s="25">
        <f t="shared" si="4"/>
        <v>24</v>
      </c>
      <c r="B35" s="25">
        <f>INT((A35+4-Offset)/4-1)+Offset</f>
        <v>6</v>
      </c>
      <c r="C35" s="105"/>
      <c r="D35" s="118"/>
      <c r="E35" s="105"/>
      <c r="F35" s="118"/>
      <c r="G35" s="118"/>
      <c r="H35" s="105"/>
      <c r="I35" s="107" t="s">
        <v>33</v>
      </c>
      <c r="J35" s="107" t="s">
        <v>33</v>
      </c>
      <c r="K35" s="124"/>
      <c r="L35" s="113">
        <f t="shared" si="5"/>
        <v>24</v>
      </c>
      <c r="M35" s="31"/>
      <c r="O35" s="51"/>
      <c r="P35" s="58"/>
      <c r="Q35" s="47" t="str">
        <f>B35 &amp; "."&amp; Y10</f>
        <v>6.13</v>
      </c>
      <c r="R35" s="70"/>
      <c r="S35" s="47" t="str">
        <f>B35 &amp; "."&amp; Z10</f>
        <v>6.14</v>
      </c>
      <c r="T35" s="70"/>
      <c r="U35" s="47" t="str">
        <f>B35 &amp; "."&amp; AA10</f>
        <v>6.15</v>
      </c>
      <c r="V35" s="78"/>
      <c r="W35" s="59" t="str">
        <f>B35 &amp; "."&amp; AB10</f>
        <v>6.16</v>
      </c>
      <c r="X35" s="26"/>
      <c r="Y35" s="25">
        <f t="shared" si="23"/>
        <v>333</v>
      </c>
      <c r="Z35" s="25">
        <f t="shared" si="22"/>
        <v>334</v>
      </c>
      <c r="AA35" s="25">
        <f t="shared" si="22"/>
        <v>335</v>
      </c>
      <c r="AB35" s="25">
        <f t="shared" si="22"/>
        <v>336</v>
      </c>
    </row>
    <row r="36" spans="1:28" ht="6" customHeight="1" x14ac:dyDescent="0.35">
      <c r="X36" s="26"/>
    </row>
    <row r="37" spans="1:28" ht="16.95" customHeight="1" x14ac:dyDescent="0.3">
      <c r="A37" s="25">
        <f>A35+1</f>
        <v>25</v>
      </c>
      <c r="B37" s="25">
        <f>INT((A37+4-Offset)/4-1)+Offset</f>
        <v>7</v>
      </c>
      <c r="C37" s="103"/>
      <c r="D37" s="115" t="s">
        <v>34</v>
      </c>
      <c r="E37" s="115" t="s">
        <v>34</v>
      </c>
      <c r="F37" s="103"/>
      <c r="G37" s="103"/>
      <c r="H37" s="115" t="s">
        <v>34</v>
      </c>
      <c r="I37" s="106" t="s">
        <v>34</v>
      </c>
      <c r="J37" s="106" t="s">
        <v>34</v>
      </c>
      <c r="K37" s="122">
        <f t="shared" ref="K37" si="24">B37</f>
        <v>7</v>
      </c>
      <c r="L37" s="113">
        <f>L35+1</f>
        <v>25</v>
      </c>
      <c r="M37" s="31"/>
      <c r="O37" s="49"/>
      <c r="P37" s="60"/>
      <c r="Q37" s="45" t="str">
        <f>B37 &amp; "."&amp; Y7</f>
        <v>7.1</v>
      </c>
      <c r="R37" s="71"/>
      <c r="S37" s="45" t="str">
        <f>B37 &amp; "."&amp; Z7</f>
        <v>7.2</v>
      </c>
      <c r="T37" s="71"/>
      <c r="U37" s="45" t="str">
        <f>B37 &amp; "."&amp; AA7</f>
        <v>7.3</v>
      </c>
      <c r="V37" s="79"/>
      <c r="W37" s="61" t="str">
        <f>B37 &amp; "."&amp; AB7</f>
        <v>7.4</v>
      </c>
      <c r="X37" s="26"/>
      <c r="Y37" s="25">
        <f>Y32+64</f>
        <v>385</v>
      </c>
      <c r="Z37" s="25">
        <f>Y37+1</f>
        <v>386</v>
      </c>
      <c r="AA37" s="25">
        <f t="shared" ref="AA37:AB37" si="25">Z37+1</f>
        <v>387</v>
      </c>
      <c r="AB37" s="25">
        <f t="shared" si="25"/>
        <v>388</v>
      </c>
    </row>
    <row r="38" spans="1:28" ht="16.95" customHeight="1" x14ac:dyDescent="0.3">
      <c r="A38" s="25">
        <f t="shared" si="4"/>
        <v>26</v>
      </c>
      <c r="B38" s="25">
        <f>INT((A38+4-Offset)/4-1)+Offset</f>
        <v>7</v>
      </c>
      <c r="C38" s="102"/>
      <c r="D38" s="116"/>
      <c r="E38" s="116"/>
      <c r="F38" s="102"/>
      <c r="G38" s="102"/>
      <c r="H38" s="116"/>
      <c r="I38" s="114" t="s">
        <v>39</v>
      </c>
      <c r="J38" s="114" t="s">
        <v>39</v>
      </c>
      <c r="K38" s="123"/>
      <c r="L38" s="113">
        <f t="shared" si="5"/>
        <v>26</v>
      </c>
      <c r="M38" s="31"/>
      <c r="O38" s="50"/>
      <c r="P38" s="56"/>
      <c r="Q38" s="46" t="str">
        <f>B38 &amp; "."&amp; Y8</f>
        <v>7.5</v>
      </c>
      <c r="R38" s="69"/>
      <c r="S38" s="46" t="str">
        <f>B38 &amp; "."&amp; Z8</f>
        <v>7.6</v>
      </c>
      <c r="T38" s="69"/>
      <c r="U38" s="46" t="str">
        <f>B38 &amp; "."&amp; AA8</f>
        <v>7.7</v>
      </c>
      <c r="V38" s="77"/>
      <c r="W38" s="57" t="str">
        <f>B38 &amp; "."&amp; AB8</f>
        <v>7.8</v>
      </c>
      <c r="X38" s="26"/>
      <c r="Y38" s="25">
        <f>AB37+1</f>
        <v>389</v>
      </c>
      <c r="Z38" s="25">
        <f t="shared" ref="Z38:AB40" si="26">Y38+1</f>
        <v>390</v>
      </c>
      <c r="AA38" s="25">
        <f t="shared" si="26"/>
        <v>391</v>
      </c>
      <c r="AB38" s="25">
        <f t="shared" si="26"/>
        <v>392</v>
      </c>
    </row>
    <row r="39" spans="1:28" ht="16.95" customHeight="1" x14ac:dyDescent="0.3">
      <c r="A39" s="25">
        <f t="shared" si="4"/>
        <v>27</v>
      </c>
      <c r="B39" s="25">
        <f>INT((A39+4-Offset)/4-1)+Offset</f>
        <v>7</v>
      </c>
      <c r="C39" s="117" t="s">
        <v>33</v>
      </c>
      <c r="D39" s="104"/>
      <c r="E39" s="104"/>
      <c r="F39" s="117" t="s">
        <v>33</v>
      </c>
      <c r="G39" s="117" t="s">
        <v>33</v>
      </c>
      <c r="H39" s="104"/>
      <c r="I39" s="114"/>
      <c r="J39" s="114"/>
      <c r="K39" s="123"/>
      <c r="L39" s="113">
        <f t="shared" si="5"/>
        <v>27</v>
      </c>
      <c r="M39" s="31"/>
      <c r="O39" s="50"/>
      <c r="P39" s="56"/>
      <c r="Q39" s="46" t="str">
        <f>B39 &amp; "."&amp; Y9</f>
        <v>7.9</v>
      </c>
      <c r="R39" s="69"/>
      <c r="S39" s="46" t="str">
        <f>B39 &amp; "."&amp; Z9</f>
        <v>7.10</v>
      </c>
      <c r="T39" s="69"/>
      <c r="U39" s="46" t="str">
        <f>B39 &amp; "."&amp; AA9</f>
        <v>7.11</v>
      </c>
      <c r="V39" s="77"/>
      <c r="W39" s="57" t="str">
        <f>B39 &amp; "."&amp; AB9</f>
        <v>7.12</v>
      </c>
      <c r="X39" s="26"/>
      <c r="Y39" s="25">
        <f t="shared" ref="Y39:Y40" si="27">AB38+1</f>
        <v>393</v>
      </c>
      <c r="Z39" s="25">
        <f t="shared" si="26"/>
        <v>394</v>
      </c>
      <c r="AA39" s="25">
        <f t="shared" si="26"/>
        <v>395</v>
      </c>
      <c r="AB39" s="25">
        <f t="shared" si="26"/>
        <v>396</v>
      </c>
    </row>
    <row r="40" spans="1:28" ht="16.95" customHeight="1" x14ac:dyDescent="0.3">
      <c r="A40" s="25">
        <f t="shared" si="4"/>
        <v>28</v>
      </c>
      <c r="B40" s="25">
        <f>INT((A40+4-Offset)/4-1)+Offset</f>
        <v>7</v>
      </c>
      <c r="C40" s="118"/>
      <c r="D40" s="105"/>
      <c r="E40" s="105"/>
      <c r="F40" s="118"/>
      <c r="G40" s="118"/>
      <c r="H40" s="105"/>
      <c r="I40" s="107" t="s">
        <v>33</v>
      </c>
      <c r="J40" s="107" t="s">
        <v>33</v>
      </c>
      <c r="K40" s="124"/>
      <c r="L40" s="113">
        <f t="shared" si="5"/>
        <v>28</v>
      </c>
      <c r="M40" s="31"/>
      <c r="O40" s="51"/>
      <c r="P40" s="58"/>
      <c r="Q40" s="47" t="str">
        <f>B40 &amp; "."&amp; Y10</f>
        <v>7.13</v>
      </c>
      <c r="R40" s="70"/>
      <c r="S40" s="47" t="str">
        <f>B40 &amp; "."&amp; Z10</f>
        <v>7.14</v>
      </c>
      <c r="T40" s="70"/>
      <c r="U40" s="47" t="str">
        <f>B40 &amp; "."&amp; AA10</f>
        <v>7.15</v>
      </c>
      <c r="V40" s="78"/>
      <c r="W40" s="59" t="str">
        <f>B40 &amp; "."&amp; AB10</f>
        <v>7.16</v>
      </c>
      <c r="X40" s="26"/>
      <c r="Y40" s="25">
        <f t="shared" si="27"/>
        <v>397</v>
      </c>
      <c r="Z40" s="25">
        <f t="shared" si="26"/>
        <v>398</v>
      </c>
      <c r="AA40" s="25">
        <f t="shared" si="26"/>
        <v>399</v>
      </c>
      <c r="AB40" s="25">
        <f t="shared" si="26"/>
        <v>400</v>
      </c>
    </row>
    <row r="41" spans="1:28" ht="6" customHeight="1" x14ac:dyDescent="0.35">
      <c r="X41" s="26"/>
    </row>
    <row r="42" spans="1:28" ht="16.95" customHeight="1" x14ac:dyDescent="0.3">
      <c r="A42" s="25">
        <f>A40+1</f>
        <v>29</v>
      </c>
      <c r="B42" s="25">
        <f>INT((A42+4-Offset)/4-1)+Offset</f>
        <v>8</v>
      </c>
      <c r="C42" s="115" t="s">
        <v>34</v>
      </c>
      <c r="D42" s="115" t="s">
        <v>34</v>
      </c>
      <c r="E42" s="115" t="s">
        <v>34</v>
      </c>
      <c r="F42" s="103"/>
      <c r="G42" s="103"/>
      <c r="H42" s="115" t="s">
        <v>34</v>
      </c>
      <c r="I42" s="106" t="s">
        <v>34</v>
      </c>
      <c r="J42" s="106" t="s">
        <v>34</v>
      </c>
      <c r="K42" s="122">
        <f t="shared" ref="K42" si="28">B42</f>
        <v>8</v>
      </c>
      <c r="L42" s="113">
        <f>L40+1</f>
        <v>29</v>
      </c>
      <c r="M42" s="31"/>
      <c r="O42" s="49"/>
      <c r="P42" s="60"/>
      <c r="Q42" s="45" t="str">
        <f>B42 &amp; "."&amp; Y7</f>
        <v>8.1</v>
      </c>
      <c r="R42" s="71"/>
      <c r="S42" s="45" t="str">
        <f>B42 &amp; "."&amp; Z7</f>
        <v>8.2</v>
      </c>
      <c r="T42" s="71"/>
      <c r="U42" s="45" t="str">
        <f>B42 &amp; "."&amp; AA7</f>
        <v>8.3</v>
      </c>
      <c r="V42" s="79"/>
      <c r="W42" s="61" t="str">
        <f>B42 &amp; "."&amp; AB7</f>
        <v>8.4</v>
      </c>
      <c r="X42" s="26"/>
      <c r="Y42" s="25">
        <f>Y37+64</f>
        <v>449</v>
      </c>
      <c r="Z42" s="25">
        <f>Y42+1</f>
        <v>450</v>
      </c>
      <c r="AA42" s="25">
        <f t="shared" ref="AA42:AB42" si="29">Z42+1</f>
        <v>451</v>
      </c>
      <c r="AB42" s="25">
        <f t="shared" si="29"/>
        <v>452</v>
      </c>
    </row>
    <row r="43" spans="1:28" ht="16.95" customHeight="1" x14ac:dyDescent="0.3">
      <c r="A43" s="25">
        <f t="shared" si="4"/>
        <v>30</v>
      </c>
      <c r="B43" s="25">
        <f>INT((A43+4-Offset)/4-1)+Offset</f>
        <v>8</v>
      </c>
      <c r="C43" s="116"/>
      <c r="D43" s="116"/>
      <c r="E43" s="116"/>
      <c r="F43" s="102"/>
      <c r="G43" s="102"/>
      <c r="H43" s="116"/>
      <c r="I43" s="114" t="s">
        <v>39</v>
      </c>
      <c r="J43" s="114" t="s">
        <v>39</v>
      </c>
      <c r="K43" s="123"/>
      <c r="L43" s="113">
        <f t="shared" si="5"/>
        <v>30</v>
      </c>
      <c r="M43" s="31"/>
      <c r="O43" s="50"/>
      <c r="P43" s="56"/>
      <c r="Q43" s="46" t="str">
        <f>B43 &amp; "."&amp; Y8</f>
        <v>8.5</v>
      </c>
      <c r="R43" s="69"/>
      <c r="S43" s="46" t="str">
        <f>B43 &amp; "."&amp; Z8</f>
        <v>8.6</v>
      </c>
      <c r="T43" s="69"/>
      <c r="U43" s="46" t="str">
        <f>B43 &amp; "."&amp; AA8</f>
        <v>8.7</v>
      </c>
      <c r="V43" s="77"/>
      <c r="W43" s="57" t="str">
        <f>B43 &amp; "."&amp; AB8</f>
        <v>8.8</v>
      </c>
      <c r="X43" s="26"/>
      <c r="Y43" s="25">
        <f>AB42+1</f>
        <v>453</v>
      </c>
      <c r="Z43" s="25">
        <f t="shared" ref="Z43:AB45" si="30">Y43+1</f>
        <v>454</v>
      </c>
      <c r="AA43" s="25">
        <f t="shared" si="30"/>
        <v>455</v>
      </c>
      <c r="AB43" s="25">
        <f t="shared" si="30"/>
        <v>456</v>
      </c>
    </row>
    <row r="44" spans="1:28" ht="16.95" customHeight="1" x14ac:dyDescent="0.3">
      <c r="A44" s="25">
        <f t="shared" si="4"/>
        <v>31</v>
      </c>
      <c r="B44" s="25">
        <f>INT((A44+4-Offset)/4-1)+Offset</f>
        <v>8</v>
      </c>
      <c r="C44" s="104"/>
      <c r="D44" s="104"/>
      <c r="E44" s="104"/>
      <c r="F44" s="117" t="s">
        <v>33</v>
      </c>
      <c r="G44" s="117" t="s">
        <v>33</v>
      </c>
      <c r="H44" s="104"/>
      <c r="I44" s="114"/>
      <c r="J44" s="114"/>
      <c r="K44" s="123"/>
      <c r="L44" s="113">
        <f t="shared" si="5"/>
        <v>31</v>
      </c>
      <c r="M44" s="31"/>
      <c r="O44" s="50"/>
      <c r="P44" s="56"/>
      <c r="Q44" s="46" t="str">
        <f>B44 &amp; "."&amp; Y9</f>
        <v>8.9</v>
      </c>
      <c r="R44" s="69"/>
      <c r="S44" s="46" t="str">
        <f>B44 &amp; "."&amp; Z9</f>
        <v>8.10</v>
      </c>
      <c r="T44" s="69"/>
      <c r="U44" s="46" t="str">
        <f>B44 &amp; "."&amp; AA9</f>
        <v>8.11</v>
      </c>
      <c r="V44" s="77"/>
      <c r="W44" s="57" t="str">
        <f>B44 &amp; "."&amp; AB9</f>
        <v>8.12</v>
      </c>
      <c r="X44" s="26"/>
      <c r="Y44" s="25">
        <f t="shared" ref="Y44:Y45" si="31">AB43+1</f>
        <v>457</v>
      </c>
      <c r="Z44" s="25">
        <f t="shared" si="30"/>
        <v>458</v>
      </c>
      <c r="AA44" s="25">
        <f t="shared" si="30"/>
        <v>459</v>
      </c>
      <c r="AB44" s="25">
        <f t="shared" si="30"/>
        <v>460</v>
      </c>
    </row>
    <row r="45" spans="1:28" ht="16.95" customHeight="1" x14ac:dyDescent="0.3">
      <c r="A45" s="25">
        <f t="shared" si="4"/>
        <v>32</v>
      </c>
      <c r="B45" s="25">
        <f>INT((A45+4-Offset)/4-1)+Offset</f>
        <v>8</v>
      </c>
      <c r="C45" s="105"/>
      <c r="D45" s="105"/>
      <c r="E45" s="105"/>
      <c r="F45" s="118"/>
      <c r="G45" s="118"/>
      <c r="H45" s="105"/>
      <c r="I45" s="107" t="s">
        <v>33</v>
      </c>
      <c r="J45" s="107" t="s">
        <v>33</v>
      </c>
      <c r="K45" s="124"/>
      <c r="L45" s="113">
        <f t="shared" si="5"/>
        <v>32</v>
      </c>
      <c r="M45" s="31"/>
      <c r="O45" s="51"/>
      <c r="P45" s="58"/>
      <c r="Q45" s="47" t="str">
        <f>B45 &amp; "."&amp; Y10</f>
        <v>8.13</v>
      </c>
      <c r="R45" s="70"/>
      <c r="S45" s="47" t="str">
        <f>B45 &amp; "."&amp; Z10</f>
        <v>8.14</v>
      </c>
      <c r="T45" s="70"/>
      <c r="U45" s="47" t="str">
        <f>B45 &amp; "."&amp; AA10</f>
        <v>8.15</v>
      </c>
      <c r="V45" s="78"/>
      <c r="W45" s="59" t="str">
        <f>B45 &amp; "."&amp; AB10</f>
        <v>8.16</v>
      </c>
      <c r="X45" s="26"/>
      <c r="Y45" s="25">
        <f t="shared" si="31"/>
        <v>461</v>
      </c>
      <c r="Z45" s="25">
        <f t="shared" si="30"/>
        <v>462</v>
      </c>
      <c r="AA45" s="25">
        <f t="shared" si="30"/>
        <v>463</v>
      </c>
      <c r="AB45" s="25">
        <f t="shared" si="30"/>
        <v>464</v>
      </c>
    </row>
    <row r="46" spans="1:28" ht="6" customHeight="1" x14ac:dyDescent="0.35">
      <c r="X46" s="26"/>
    </row>
    <row r="47" spans="1:28" ht="16.95" customHeight="1" x14ac:dyDescent="0.3">
      <c r="A47" s="25">
        <f>A45+1</f>
        <v>33</v>
      </c>
      <c r="B47" s="25">
        <f>INT((A47+4-Offset)/4-1)+Offset</f>
        <v>9</v>
      </c>
      <c r="C47" s="103"/>
      <c r="D47" s="103"/>
      <c r="E47" s="103"/>
      <c r="F47" s="115" t="s">
        <v>34</v>
      </c>
      <c r="G47" s="103"/>
      <c r="H47" s="115" t="s">
        <v>34</v>
      </c>
      <c r="I47" s="106" t="s">
        <v>34</v>
      </c>
      <c r="J47" s="106" t="s">
        <v>34</v>
      </c>
      <c r="K47" s="122">
        <f t="shared" ref="K47" si="32">B47</f>
        <v>9</v>
      </c>
      <c r="L47" s="113">
        <f>L45+1</f>
        <v>33</v>
      </c>
      <c r="M47" s="31"/>
      <c r="O47" s="49"/>
      <c r="P47" s="60"/>
      <c r="Q47" s="45" t="str">
        <f>B47 &amp; "."&amp; Y7</f>
        <v>9.1</v>
      </c>
      <c r="R47" s="71"/>
      <c r="S47" s="45" t="str">
        <f>B47 &amp; "."&amp; Z7</f>
        <v>9.2</v>
      </c>
      <c r="T47" s="71"/>
      <c r="U47" s="45" t="str">
        <f>B47 &amp; "."&amp; AA7</f>
        <v>9.3</v>
      </c>
      <c r="V47" s="79"/>
      <c r="W47" s="61" t="str">
        <f>B47 &amp; "."&amp; AB7</f>
        <v>9.4</v>
      </c>
      <c r="X47" s="26"/>
      <c r="Y47" s="25">
        <f>Y42+64</f>
        <v>513</v>
      </c>
      <c r="Z47" s="25">
        <f>Y47+1</f>
        <v>514</v>
      </c>
      <c r="AA47" s="25">
        <f t="shared" ref="AA47:AB47" si="33">Z47+1</f>
        <v>515</v>
      </c>
      <c r="AB47" s="25">
        <f t="shared" si="33"/>
        <v>516</v>
      </c>
    </row>
    <row r="48" spans="1:28" ht="16.95" customHeight="1" x14ac:dyDescent="0.3">
      <c r="A48" s="25">
        <f t="shared" si="4"/>
        <v>34</v>
      </c>
      <c r="B48" s="25">
        <f>INT((A48+4-Offset)/4-1)+Offset</f>
        <v>9</v>
      </c>
      <c r="C48" s="102"/>
      <c r="D48" s="102"/>
      <c r="E48" s="102"/>
      <c r="F48" s="116"/>
      <c r="G48" s="102"/>
      <c r="H48" s="116"/>
      <c r="I48" s="114" t="s">
        <v>39</v>
      </c>
      <c r="J48" s="114" t="s">
        <v>39</v>
      </c>
      <c r="K48" s="123"/>
      <c r="L48" s="113">
        <f t="shared" si="5"/>
        <v>34</v>
      </c>
      <c r="M48" s="31"/>
      <c r="O48" s="50"/>
      <c r="P48" s="56"/>
      <c r="Q48" s="46" t="str">
        <f>B48 &amp; "."&amp; Y8</f>
        <v>9.5</v>
      </c>
      <c r="R48" s="69"/>
      <c r="S48" s="46" t="str">
        <f>B48 &amp; "."&amp; Z8</f>
        <v>9.6</v>
      </c>
      <c r="T48" s="69"/>
      <c r="U48" s="46" t="str">
        <f>B48 &amp; "."&amp; AA8</f>
        <v>9.7</v>
      </c>
      <c r="V48" s="77"/>
      <c r="W48" s="57" t="str">
        <f>B48 &amp; "."&amp; AB8</f>
        <v>9.8</v>
      </c>
      <c r="X48" s="26"/>
      <c r="Y48" s="25">
        <f>AB47+1</f>
        <v>517</v>
      </c>
      <c r="Z48" s="25">
        <f t="shared" ref="Z48:AB50" si="34">Y48+1</f>
        <v>518</v>
      </c>
      <c r="AA48" s="25">
        <f t="shared" si="34"/>
        <v>519</v>
      </c>
      <c r="AB48" s="25">
        <f t="shared" si="34"/>
        <v>520</v>
      </c>
    </row>
    <row r="49" spans="1:28" ht="16.95" customHeight="1" x14ac:dyDescent="0.3">
      <c r="A49" s="25">
        <f t="shared" si="4"/>
        <v>35</v>
      </c>
      <c r="B49" s="25">
        <f>INT((A49+4-Offset)/4-1)+Offset</f>
        <v>9</v>
      </c>
      <c r="C49" s="117" t="s">
        <v>33</v>
      </c>
      <c r="D49" s="117" t="s">
        <v>33</v>
      </c>
      <c r="E49" s="117" t="s">
        <v>33</v>
      </c>
      <c r="F49" s="104"/>
      <c r="G49" s="117" t="s">
        <v>33</v>
      </c>
      <c r="H49" s="104"/>
      <c r="I49" s="114"/>
      <c r="J49" s="114"/>
      <c r="K49" s="123"/>
      <c r="L49" s="113">
        <f t="shared" si="5"/>
        <v>35</v>
      </c>
      <c r="M49" s="31"/>
      <c r="O49" s="50"/>
      <c r="P49" s="56"/>
      <c r="Q49" s="46" t="str">
        <f>B49 &amp; "."&amp; Y9</f>
        <v>9.9</v>
      </c>
      <c r="R49" s="69"/>
      <c r="S49" s="46" t="str">
        <f>B49 &amp; "."&amp; Z9</f>
        <v>9.10</v>
      </c>
      <c r="T49" s="69"/>
      <c r="U49" s="46" t="str">
        <f>B49 &amp; "."&amp; AA9</f>
        <v>9.11</v>
      </c>
      <c r="V49" s="77"/>
      <c r="W49" s="57" t="str">
        <f>B49 &amp; "."&amp; AB9</f>
        <v>9.12</v>
      </c>
      <c r="X49" s="26"/>
      <c r="Y49" s="25">
        <f t="shared" ref="Y49:Y50" si="35">AB48+1</f>
        <v>521</v>
      </c>
      <c r="Z49" s="25">
        <f t="shared" si="34"/>
        <v>522</v>
      </c>
      <c r="AA49" s="25">
        <f t="shared" si="34"/>
        <v>523</v>
      </c>
      <c r="AB49" s="25">
        <f t="shared" si="34"/>
        <v>524</v>
      </c>
    </row>
    <row r="50" spans="1:28" ht="16.95" customHeight="1" x14ac:dyDescent="0.3">
      <c r="A50" s="25">
        <f t="shared" si="4"/>
        <v>36</v>
      </c>
      <c r="B50" s="25">
        <f>INT((A50+4-Offset)/4-1)+Offset</f>
        <v>9</v>
      </c>
      <c r="C50" s="118"/>
      <c r="D50" s="118"/>
      <c r="E50" s="118"/>
      <c r="F50" s="105"/>
      <c r="G50" s="118"/>
      <c r="H50" s="105"/>
      <c r="I50" s="107" t="s">
        <v>33</v>
      </c>
      <c r="J50" s="107" t="s">
        <v>33</v>
      </c>
      <c r="K50" s="124"/>
      <c r="L50" s="113">
        <f t="shared" si="5"/>
        <v>36</v>
      </c>
      <c r="M50" s="31"/>
      <c r="O50" s="51"/>
      <c r="P50" s="58"/>
      <c r="Q50" s="47" t="str">
        <f>B50 &amp; "."&amp; Y10</f>
        <v>9.13</v>
      </c>
      <c r="R50" s="70"/>
      <c r="S50" s="47" t="str">
        <f>B50 &amp; "."&amp; Z10</f>
        <v>9.14</v>
      </c>
      <c r="T50" s="70"/>
      <c r="U50" s="47" t="str">
        <f>B50 &amp; "."&amp; AA10</f>
        <v>9.15</v>
      </c>
      <c r="V50" s="78"/>
      <c r="W50" s="59" t="str">
        <f>B50 &amp; "."&amp; AB10</f>
        <v>9.16</v>
      </c>
      <c r="X50" s="26"/>
      <c r="Y50" s="25">
        <f t="shared" si="35"/>
        <v>525</v>
      </c>
      <c r="Z50" s="25">
        <f t="shared" si="34"/>
        <v>526</v>
      </c>
      <c r="AA50" s="25">
        <f t="shared" si="34"/>
        <v>527</v>
      </c>
      <c r="AB50" s="25">
        <f t="shared" si="34"/>
        <v>528</v>
      </c>
    </row>
    <row r="51" spans="1:28" ht="6" customHeight="1" x14ac:dyDescent="0.35">
      <c r="X51" s="26"/>
    </row>
    <row r="52" spans="1:28" ht="16.95" customHeight="1" x14ac:dyDescent="0.3">
      <c r="A52" s="25">
        <f>A50+1</f>
        <v>37</v>
      </c>
      <c r="B52" s="25">
        <f>INT((A52+4-Offset)/4-1)+Offset</f>
        <v>10</v>
      </c>
      <c r="C52" s="115" t="s">
        <v>34</v>
      </c>
      <c r="D52" s="103"/>
      <c r="E52" s="103"/>
      <c r="F52" s="115" t="s">
        <v>34</v>
      </c>
      <c r="G52" s="103"/>
      <c r="H52" s="115" t="s">
        <v>34</v>
      </c>
      <c r="I52" s="106" t="s">
        <v>34</v>
      </c>
      <c r="J52" s="106" t="s">
        <v>34</v>
      </c>
      <c r="K52" s="122">
        <f t="shared" ref="K52" si="36">B52</f>
        <v>10</v>
      </c>
      <c r="L52" s="113">
        <f>L50+1</f>
        <v>37</v>
      </c>
      <c r="M52" s="31"/>
      <c r="O52" s="49"/>
      <c r="P52" s="60"/>
      <c r="Q52" s="45" t="str">
        <f>B52 &amp; "."&amp; Y7</f>
        <v>10.1</v>
      </c>
      <c r="R52" s="71"/>
      <c r="S52" s="45" t="str">
        <f>B52 &amp; "."&amp; Z7</f>
        <v>10.2</v>
      </c>
      <c r="T52" s="71"/>
      <c r="U52" s="45" t="str">
        <f>B52 &amp; "."&amp; AA7</f>
        <v>10.3</v>
      </c>
      <c r="V52" s="79"/>
      <c r="W52" s="61" t="str">
        <f>B52 &amp; "."&amp; AB7</f>
        <v>10.4</v>
      </c>
      <c r="X52" s="26"/>
      <c r="Y52" s="25">
        <f>Y47+64</f>
        <v>577</v>
      </c>
      <c r="Z52" s="25">
        <f>Y52+1</f>
        <v>578</v>
      </c>
      <c r="AA52" s="25">
        <f t="shared" ref="AA52:AB52" si="37">Z52+1</f>
        <v>579</v>
      </c>
      <c r="AB52" s="25">
        <f t="shared" si="37"/>
        <v>580</v>
      </c>
    </row>
    <row r="53" spans="1:28" ht="16.95" customHeight="1" x14ac:dyDescent="0.3">
      <c r="A53" s="25">
        <f t="shared" si="4"/>
        <v>38</v>
      </c>
      <c r="B53" s="25">
        <f>INT((A53+4-Offset)/4-1)+Offset</f>
        <v>10</v>
      </c>
      <c r="C53" s="116"/>
      <c r="D53" s="102"/>
      <c r="E53" s="102"/>
      <c r="F53" s="116"/>
      <c r="G53" s="102"/>
      <c r="H53" s="116"/>
      <c r="I53" s="114" t="s">
        <v>39</v>
      </c>
      <c r="J53" s="114" t="s">
        <v>39</v>
      </c>
      <c r="K53" s="123"/>
      <c r="L53" s="113">
        <f t="shared" si="5"/>
        <v>38</v>
      </c>
      <c r="M53" s="31"/>
      <c r="O53" s="50"/>
      <c r="P53" s="56"/>
      <c r="Q53" s="46" t="str">
        <f>B53 &amp; "."&amp; Y8</f>
        <v>10.5</v>
      </c>
      <c r="R53" s="69"/>
      <c r="S53" s="46" t="str">
        <f>B53 &amp; "."&amp; Z8</f>
        <v>10.6</v>
      </c>
      <c r="T53" s="69"/>
      <c r="U53" s="46" t="str">
        <f>B53 &amp; "."&amp; AA8</f>
        <v>10.7</v>
      </c>
      <c r="V53" s="77"/>
      <c r="W53" s="57" t="str">
        <f>B53 &amp; "."&amp; AB8</f>
        <v>10.8</v>
      </c>
      <c r="X53" s="26"/>
      <c r="Y53" s="25">
        <f>AB52+1</f>
        <v>581</v>
      </c>
      <c r="Z53" s="25">
        <f t="shared" ref="Z53:AB55" si="38">Y53+1</f>
        <v>582</v>
      </c>
      <c r="AA53" s="25">
        <f t="shared" si="38"/>
        <v>583</v>
      </c>
      <c r="AB53" s="25">
        <f t="shared" si="38"/>
        <v>584</v>
      </c>
    </row>
    <row r="54" spans="1:28" ht="16.95" customHeight="1" x14ac:dyDescent="0.3">
      <c r="A54" s="25">
        <f t="shared" si="4"/>
        <v>39</v>
      </c>
      <c r="B54" s="25">
        <f>INT((A54+4-Offset)/4-1)+Offset</f>
        <v>10</v>
      </c>
      <c r="C54" s="104"/>
      <c r="D54" s="117" t="s">
        <v>33</v>
      </c>
      <c r="E54" s="117" t="s">
        <v>33</v>
      </c>
      <c r="F54" s="104"/>
      <c r="G54" s="117" t="s">
        <v>33</v>
      </c>
      <c r="H54" s="104"/>
      <c r="I54" s="114"/>
      <c r="J54" s="114"/>
      <c r="K54" s="123"/>
      <c r="L54" s="113">
        <f t="shared" si="5"/>
        <v>39</v>
      </c>
      <c r="M54" s="31"/>
      <c r="O54" s="50"/>
      <c r="P54" s="56"/>
      <c r="Q54" s="46" t="str">
        <f>B54 &amp; "."&amp; Y9</f>
        <v>10.9</v>
      </c>
      <c r="R54" s="69"/>
      <c r="S54" s="46" t="str">
        <f>B54 &amp; "."&amp; Z9</f>
        <v>10.10</v>
      </c>
      <c r="T54" s="69"/>
      <c r="U54" s="46" t="str">
        <f>B54 &amp; "."&amp; AA9</f>
        <v>10.11</v>
      </c>
      <c r="V54" s="77"/>
      <c r="W54" s="57" t="str">
        <f>B54 &amp; "."&amp; AB9</f>
        <v>10.12</v>
      </c>
      <c r="X54" s="26"/>
      <c r="Y54" s="25">
        <f t="shared" ref="Y54:Y55" si="39">AB53+1</f>
        <v>585</v>
      </c>
      <c r="Z54" s="25">
        <f t="shared" si="38"/>
        <v>586</v>
      </c>
      <c r="AA54" s="25">
        <f t="shared" si="38"/>
        <v>587</v>
      </c>
      <c r="AB54" s="25">
        <f t="shared" si="38"/>
        <v>588</v>
      </c>
    </row>
    <row r="55" spans="1:28" ht="16.95" customHeight="1" x14ac:dyDescent="0.3">
      <c r="A55" s="25">
        <f t="shared" si="4"/>
        <v>40</v>
      </c>
      <c r="B55" s="25">
        <f>INT((A55+4-Offset)/4-1)+Offset</f>
        <v>10</v>
      </c>
      <c r="C55" s="105"/>
      <c r="D55" s="118"/>
      <c r="E55" s="118"/>
      <c r="F55" s="105"/>
      <c r="G55" s="118"/>
      <c r="H55" s="105"/>
      <c r="I55" s="107" t="s">
        <v>33</v>
      </c>
      <c r="J55" s="107" t="s">
        <v>33</v>
      </c>
      <c r="K55" s="124"/>
      <c r="L55" s="113">
        <f t="shared" si="5"/>
        <v>40</v>
      </c>
      <c r="M55" s="31"/>
      <c r="O55" s="51"/>
      <c r="P55" s="58"/>
      <c r="Q55" s="47" t="str">
        <f>B55 &amp; "."&amp; Y10</f>
        <v>10.13</v>
      </c>
      <c r="R55" s="70"/>
      <c r="S55" s="47" t="str">
        <f>B55 &amp; "."&amp; Z10</f>
        <v>10.14</v>
      </c>
      <c r="T55" s="70"/>
      <c r="U55" s="47" t="str">
        <f>B55 &amp; "."&amp; AA10</f>
        <v>10.15</v>
      </c>
      <c r="V55" s="78"/>
      <c r="W55" s="59" t="str">
        <f>B55 &amp; "."&amp; AB10</f>
        <v>10.16</v>
      </c>
      <c r="X55" s="26"/>
      <c r="Y55" s="25">
        <f t="shared" si="39"/>
        <v>589</v>
      </c>
      <c r="Z55" s="25">
        <f t="shared" si="38"/>
        <v>590</v>
      </c>
      <c r="AA55" s="25">
        <f t="shared" si="38"/>
        <v>591</v>
      </c>
      <c r="AB55" s="25">
        <f t="shared" si="38"/>
        <v>592</v>
      </c>
    </row>
    <row r="56" spans="1:28" ht="6" customHeight="1" x14ac:dyDescent="0.35">
      <c r="X56" s="26"/>
    </row>
    <row r="57" spans="1:28" ht="16.95" customHeight="1" x14ac:dyDescent="0.3">
      <c r="A57" s="25">
        <f>A55+1</f>
        <v>41</v>
      </c>
      <c r="B57" s="25">
        <f>INT((A57+4-Offset)/4-1)+Offset</f>
        <v>11</v>
      </c>
      <c r="C57" s="103"/>
      <c r="D57" s="115" t="s">
        <v>34</v>
      </c>
      <c r="E57" s="103"/>
      <c r="F57" s="115" t="s">
        <v>34</v>
      </c>
      <c r="G57" s="103"/>
      <c r="H57" s="115" t="s">
        <v>34</v>
      </c>
      <c r="I57" s="106" t="s">
        <v>34</v>
      </c>
      <c r="J57" s="106" t="s">
        <v>34</v>
      </c>
      <c r="K57" s="122">
        <f t="shared" ref="K57" si="40">B57</f>
        <v>11</v>
      </c>
      <c r="L57" s="113">
        <f>L55+1</f>
        <v>41</v>
      </c>
      <c r="M57" s="31"/>
      <c r="O57" s="49"/>
      <c r="P57" s="60"/>
      <c r="Q57" s="45" t="str">
        <f>B57 &amp; "."&amp; Y7</f>
        <v>11.1</v>
      </c>
      <c r="R57" s="71"/>
      <c r="S57" s="45" t="str">
        <f>B57 &amp; "."&amp; Z7</f>
        <v>11.2</v>
      </c>
      <c r="T57" s="71"/>
      <c r="U57" s="45" t="str">
        <f>B57 &amp; "."&amp; AA7</f>
        <v>11.3</v>
      </c>
      <c r="V57" s="79"/>
      <c r="W57" s="61" t="str">
        <f>B57 &amp; "."&amp; AB7</f>
        <v>11.4</v>
      </c>
      <c r="X57" s="26"/>
      <c r="Y57" s="25">
        <f>Y52+64</f>
        <v>641</v>
      </c>
      <c r="Z57" s="25">
        <f>Y57+1</f>
        <v>642</v>
      </c>
      <c r="AA57" s="25">
        <f t="shared" ref="AA57:AB57" si="41">Z57+1</f>
        <v>643</v>
      </c>
      <c r="AB57" s="25">
        <f t="shared" si="41"/>
        <v>644</v>
      </c>
    </row>
    <row r="58" spans="1:28" ht="16.95" customHeight="1" x14ac:dyDescent="0.3">
      <c r="A58" s="25">
        <f t="shared" si="4"/>
        <v>42</v>
      </c>
      <c r="B58" s="25">
        <f>INT((A58+4-Offset)/4-1)+Offset</f>
        <v>11</v>
      </c>
      <c r="C58" s="102"/>
      <c r="D58" s="116"/>
      <c r="E58" s="102"/>
      <c r="F58" s="116"/>
      <c r="G58" s="102"/>
      <c r="H58" s="116"/>
      <c r="I58" s="114" t="s">
        <v>39</v>
      </c>
      <c r="J58" s="114" t="s">
        <v>39</v>
      </c>
      <c r="K58" s="123"/>
      <c r="L58" s="113">
        <f t="shared" si="5"/>
        <v>42</v>
      </c>
      <c r="M58" s="31"/>
      <c r="O58" s="50"/>
      <c r="P58" s="56"/>
      <c r="Q58" s="46" t="str">
        <f>B58 &amp; "."&amp; Y8</f>
        <v>11.5</v>
      </c>
      <c r="R58" s="69"/>
      <c r="S58" s="46" t="str">
        <f>B58 &amp; "."&amp; Z8</f>
        <v>11.6</v>
      </c>
      <c r="T58" s="69"/>
      <c r="U58" s="46" t="str">
        <f>B58 &amp; "."&amp; AA8</f>
        <v>11.7</v>
      </c>
      <c r="V58" s="77"/>
      <c r="W58" s="57" t="str">
        <f>B58 &amp; "."&amp; AB8</f>
        <v>11.8</v>
      </c>
      <c r="X58" s="26"/>
      <c r="Y58" s="25">
        <f>AB57+1</f>
        <v>645</v>
      </c>
      <c r="Z58" s="25">
        <f t="shared" ref="Z58:AB60" si="42">Y58+1</f>
        <v>646</v>
      </c>
      <c r="AA58" s="25">
        <f t="shared" si="42"/>
        <v>647</v>
      </c>
      <c r="AB58" s="25">
        <f t="shared" si="42"/>
        <v>648</v>
      </c>
    </row>
    <row r="59" spans="1:28" ht="16.95" customHeight="1" x14ac:dyDescent="0.3">
      <c r="A59" s="25">
        <f t="shared" si="4"/>
        <v>43</v>
      </c>
      <c r="B59" s="25">
        <f>INT((A59+4-Offset)/4-1)+Offset</f>
        <v>11</v>
      </c>
      <c r="C59" s="117" t="s">
        <v>33</v>
      </c>
      <c r="D59" s="104"/>
      <c r="E59" s="117" t="s">
        <v>33</v>
      </c>
      <c r="F59" s="104"/>
      <c r="G59" s="117" t="s">
        <v>33</v>
      </c>
      <c r="H59" s="104"/>
      <c r="I59" s="114"/>
      <c r="J59" s="114"/>
      <c r="K59" s="123"/>
      <c r="L59" s="113">
        <f t="shared" si="5"/>
        <v>43</v>
      </c>
      <c r="M59" s="31"/>
      <c r="O59" s="50"/>
      <c r="P59" s="56"/>
      <c r="Q59" s="46" t="str">
        <f>B59 &amp; "."&amp; Y9</f>
        <v>11.9</v>
      </c>
      <c r="R59" s="69"/>
      <c r="S59" s="46" t="str">
        <f>B59 &amp; "."&amp; Z9</f>
        <v>11.10</v>
      </c>
      <c r="T59" s="69"/>
      <c r="U59" s="46" t="str">
        <f>B59 &amp; "."&amp; AA9</f>
        <v>11.11</v>
      </c>
      <c r="V59" s="77"/>
      <c r="W59" s="57" t="str">
        <f>B59 &amp; "."&amp; AB9</f>
        <v>11.12</v>
      </c>
      <c r="X59" s="26"/>
      <c r="Y59" s="25">
        <f t="shared" ref="Y59:Y60" si="43">AB58+1</f>
        <v>649</v>
      </c>
      <c r="Z59" s="25">
        <f t="shared" si="42"/>
        <v>650</v>
      </c>
      <c r="AA59" s="25">
        <f t="shared" si="42"/>
        <v>651</v>
      </c>
      <c r="AB59" s="25">
        <f t="shared" si="42"/>
        <v>652</v>
      </c>
    </row>
    <row r="60" spans="1:28" ht="16.95" customHeight="1" x14ac:dyDescent="0.3">
      <c r="A60" s="25">
        <f t="shared" si="4"/>
        <v>44</v>
      </c>
      <c r="B60" s="25">
        <f>INT((A60+4-Offset)/4-1)+Offset</f>
        <v>11</v>
      </c>
      <c r="C60" s="118"/>
      <c r="D60" s="105"/>
      <c r="E60" s="118"/>
      <c r="F60" s="105"/>
      <c r="G60" s="118"/>
      <c r="H60" s="105"/>
      <c r="I60" s="107" t="s">
        <v>33</v>
      </c>
      <c r="J60" s="107" t="s">
        <v>33</v>
      </c>
      <c r="K60" s="124"/>
      <c r="L60" s="113">
        <f t="shared" si="5"/>
        <v>44</v>
      </c>
      <c r="M60" s="31"/>
      <c r="O60" s="51"/>
      <c r="P60" s="58"/>
      <c r="Q60" s="47" t="str">
        <f>B60 &amp; "."&amp; Y10</f>
        <v>11.13</v>
      </c>
      <c r="R60" s="70"/>
      <c r="S60" s="47" t="str">
        <f>B60 &amp; "."&amp; Z10</f>
        <v>11.14</v>
      </c>
      <c r="T60" s="70"/>
      <c r="U60" s="47" t="str">
        <f>B60 &amp; "."&amp; AA10</f>
        <v>11.15</v>
      </c>
      <c r="V60" s="78"/>
      <c r="W60" s="59" t="str">
        <f>B60 &amp; "."&amp; AB10</f>
        <v>11.16</v>
      </c>
      <c r="X60" s="26"/>
      <c r="Y60" s="25">
        <f t="shared" si="43"/>
        <v>653</v>
      </c>
      <c r="Z60" s="25">
        <f t="shared" si="42"/>
        <v>654</v>
      </c>
      <c r="AA60" s="25">
        <f t="shared" si="42"/>
        <v>655</v>
      </c>
      <c r="AB60" s="25">
        <f t="shared" si="42"/>
        <v>656</v>
      </c>
    </row>
    <row r="61" spans="1:28" ht="6" customHeight="1" x14ac:dyDescent="0.35">
      <c r="X61" s="26"/>
    </row>
    <row r="62" spans="1:28" ht="16.95" customHeight="1" x14ac:dyDescent="0.3">
      <c r="A62" s="25">
        <f>A60+1</f>
        <v>45</v>
      </c>
      <c r="B62" s="25">
        <f>INT((A62+4-Offset)/4-1)+Offset</f>
        <v>12</v>
      </c>
      <c r="C62" s="115" t="s">
        <v>34</v>
      </c>
      <c r="D62" s="115" t="s">
        <v>34</v>
      </c>
      <c r="E62" s="103"/>
      <c r="F62" s="115" t="s">
        <v>34</v>
      </c>
      <c r="G62" s="103"/>
      <c r="H62" s="115" t="s">
        <v>34</v>
      </c>
      <c r="I62" s="106" t="s">
        <v>34</v>
      </c>
      <c r="J62" s="106" t="s">
        <v>34</v>
      </c>
      <c r="K62" s="122">
        <f t="shared" ref="K62" si="44">B62</f>
        <v>12</v>
      </c>
      <c r="L62" s="113">
        <f>L60+1</f>
        <v>45</v>
      </c>
      <c r="M62" s="31"/>
      <c r="O62" s="49"/>
      <c r="P62" s="60"/>
      <c r="Q62" s="45" t="str">
        <f>B62 &amp; "."&amp; Y7</f>
        <v>12.1</v>
      </c>
      <c r="R62" s="71"/>
      <c r="S62" s="45" t="str">
        <f>B62 &amp; "."&amp; Z7</f>
        <v>12.2</v>
      </c>
      <c r="T62" s="71"/>
      <c r="U62" s="45" t="str">
        <f>B62 &amp; "."&amp; AA7</f>
        <v>12.3</v>
      </c>
      <c r="V62" s="79"/>
      <c r="W62" s="61" t="str">
        <f>B62 &amp; "."&amp; AB7</f>
        <v>12.4</v>
      </c>
      <c r="X62" s="26"/>
      <c r="Y62" s="25">
        <f>Y57+64</f>
        <v>705</v>
      </c>
      <c r="Z62" s="25">
        <f>Y62+1</f>
        <v>706</v>
      </c>
      <c r="AA62" s="25">
        <f t="shared" ref="AA62:AB62" si="45">Z62+1</f>
        <v>707</v>
      </c>
      <c r="AB62" s="25">
        <f t="shared" si="45"/>
        <v>708</v>
      </c>
    </row>
    <row r="63" spans="1:28" ht="16.95" customHeight="1" x14ac:dyDescent="0.3">
      <c r="A63" s="25">
        <f t="shared" si="4"/>
        <v>46</v>
      </c>
      <c r="B63" s="25">
        <f>INT((A63+4-Offset)/4-1)+Offset</f>
        <v>12</v>
      </c>
      <c r="C63" s="116"/>
      <c r="D63" s="116"/>
      <c r="E63" s="102"/>
      <c r="F63" s="116"/>
      <c r="G63" s="102"/>
      <c r="H63" s="116"/>
      <c r="I63" s="114" t="s">
        <v>39</v>
      </c>
      <c r="J63" s="114" t="s">
        <v>39</v>
      </c>
      <c r="K63" s="123"/>
      <c r="L63" s="113">
        <f t="shared" si="5"/>
        <v>46</v>
      </c>
      <c r="M63" s="31"/>
      <c r="O63" s="50"/>
      <c r="P63" s="56"/>
      <c r="Q63" s="46" t="str">
        <f>B63 &amp; "."&amp; Y8</f>
        <v>12.5</v>
      </c>
      <c r="R63" s="69"/>
      <c r="S63" s="46" t="str">
        <f>B63 &amp; "."&amp; Z8</f>
        <v>12.6</v>
      </c>
      <c r="T63" s="69"/>
      <c r="U63" s="46" t="str">
        <f>B63 &amp; "."&amp; AA8</f>
        <v>12.7</v>
      </c>
      <c r="V63" s="77"/>
      <c r="W63" s="57" t="str">
        <f>B63 &amp; "."&amp; AB8</f>
        <v>12.8</v>
      </c>
      <c r="X63" s="26"/>
      <c r="Y63" s="25">
        <f>AB62+1</f>
        <v>709</v>
      </c>
      <c r="Z63" s="25">
        <f t="shared" ref="Z63:AB65" si="46">Y63+1</f>
        <v>710</v>
      </c>
      <c r="AA63" s="25">
        <f t="shared" si="46"/>
        <v>711</v>
      </c>
      <c r="AB63" s="25">
        <f t="shared" si="46"/>
        <v>712</v>
      </c>
    </row>
    <row r="64" spans="1:28" ht="16.95" customHeight="1" x14ac:dyDescent="0.3">
      <c r="A64" s="25">
        <f t="shared" si="4"/>
        <v>47</v>
      </c>
      <c r="B64" s="25">
        <f>INT((A64+4-Offset)/4-1)+Offset</f>
        <v>12</v>
      </c>
      <c r="C64" s="104"/>
      <c r="D64" s="104"/>
      <c r="E64" s="117" t="s">
        <v>33</v>
      </c>
      <c r="F64" s="104"/>
      <c r="G64" s="117" t="s">
        <v>33</v>
      </c>
      <c r="H64" s="104"/>
      <c r="I64" s="114"/>
      <c r="J64" s="114"/>
      <c r="K64" s="123"/>
      <c r="L64" s="113">
        <f t="shared" si="5"/>
        <v>47</v>
      </c>
      <c r="M64" s="31"/>
      <c r="O64" s="50"/>
      <c r="P64" s="56"/>
      <c r="Q64" s="46" t="str">
        <f>B64 &amp; "."&amp; Y9</f>
        <v>12.9</v>
      </c>
      <c r="R64" s="69"/>
      <c r="S64" s="46" t="str">
        <f>B64 &amp; "."&amp; Z9</f>
        <v>12.10</v>
      </c>
      <c r="T64" s="69"/>
      <c r="U64" s="46" t="str">
        <f>B64 &amp; "."&amp; AA9</f>
        <v>12.11</v>
      </c>
      <c r="V64" s="77"/>
      <c r="W64" s="57" t="str">
        <f>B64 &amp; "."&amp; AB9</f>
        <v>12.12</v>
      </c>
      <c r="X64" s="26"/>
      <c r="Y64" s="25">
        <f t="shared" ref="Y64:Y65" si="47">AB63+1</f>
        <v>713</v>
      </c>
      <c r="Z64" s="25">
        <f t="shared" si="46"/>
        <v>714</v>
      </c>
      <c r="AA64" s="25">
        <f t="shared" si="46"/>
        <v>715</v>
      </c>
      <c r="AB64" s="25">
        <f t="shared" si="46"/>
        <v>716</v>
      </c>
    </row>
    <row r="65" spans="1:28" ht="16.95" customHeight="1" x14ac:dyDescent="0.3">
      <c r="A65" s="25">
        <f t="shared" si="4"/>
        <v>48</v>
      </c>
      <c r="B65" s="25">
        <f>INT((A65+4-Offset)/4-1)+Offset</f>
        <v>12</v>
      </c>
      <c r="C65" s="105"/>
      <c r="D65" s="105"/>
      <c r="E65" s="118"/>
      <c r="F65" s="105"/>
      <c r="G65" s="118"/>
      <c r="H65" s="105"/>
      <c r="I65" s="107" t="s">
        <v>33</v>
      </c>
      <c r="J65" s="107" t="s">
        <v>33</v>
      </c>
      <c r="K65" s="124"/>
      <c r="L65" s="113">
        <f t="shared" si="5"/>
        <v>48</v>
      </c>
      <c r="M65" s="31"/>
      <c r="O65" s="51"/>
      <c r="P65" s="58"/>
      <c r="Q65" s="47" t="str">
        <f>B65 &amp; "."&amp; Y10</f>
        <v>12.13</v>
      </c>
      <c r="R65" s="70"/>
      <c r="S65" s="47" t="str">
        <f>B65 &amp; "."&amp; Z10</f>
        <v>12.14</v>
      </c>
      <c r="T65" s="70"/>
      <c r="U65" s="47" t="str">
        <f>B65 &amp; "."&amp; AA10</f>
        <v>12.15</v>
      </c>
      <c r="V65" s="78"/>
      <c r="W65" s="59" t="str">
        <f>B65 &amp; "."&amp; AB10</f>
        <v>12.16</v>
      </c>
      <c r="X65" s="26"/>
      <c r="Y65" s="25">
        <f t="shared" si="47"/>
        <v>717</v>
      </c>
      <c r="Z65" s="25">
        <f t="shared" si="46"/>
        <v>718</v>
      </c>
      <c r="AA65" s="25">
        <f t="shared" si="46"/>
        <v>719</v>
      </c>
      <c r="AB65" s="25">
        <f t="shared" si="46"/>
        <v>720</v>
      </c>
    </row>
    <row r="66" spans="1:28" ht="6" customHeight="1" x14ac:dyDescent="0.35">
      <c r="X66" s="26"/>
    </row>
    <row r="67" spans="1:28" ht="16.95" customHeight="1" x14ac:dyDescent="0.3">
      <c r="A67" s="25">
        <f>A65+1</f>
        <v>49</v>
      </c>
      <c r="B67" s="25">
        <f>INT((A67+4-Offset)/4-1)+Offset</f>
        <v>13</v>
      </c>
      <c r="C67" s="103"/>
      <c r="D67" s="103"/>
      <c r="E67" s="115" t="s">
        <v>34</v>
      </c>
      <c r="F67" s="115" t="s">
        <v>34</v>
      </c>
      <c r="G67" s="103"/>
      <c r="H67" s="115" t="s">
        <v>34</v>
      </c>
      <c r="I67" s="106" t="s">
        <v>34</v>
      </c>
      <c r="J67" s="106" t="s">
        <v>34</v>
      </c>
      <c r="K67" s="122">
        <f t="shared" ref="K67" si="48">B67</f>
        <v>13</v>
      </c>
      <c r="L67" s="113">
        <f>L65+1</f>
        <v>49</v>
      </c>
      <c r="M67" s="31"/>
      <c r="O67" s="49"/>
      <c r="P67" s="60"/>
      <c r="Q67" s="45" t="str">
        <f>B67 &amp; "."&amp; Y7</f>
        <v>13.1</v>
      </c>
      <c r="R67" s="71"/>
      <c r="S67" s="45" t="str">
        <f>B67 &amp; "."&amp; Z7</f>
        <v>13.2</v>
      </c>
      <c r="T67" s="71"/>
      <c r="U67" s="45" t="str">
        <f>B67 &amp; "."&amp; AA7</f>
        <v>13.3</v>
      </c>
      <c r="V67" s="79"/>
      <c r="W67" s="61" t="str">
        <f>B67 &amp; "."&amp; AB7</f>
        <v>13.4</v>
      </c>
      <c r="X67" s="26"/>
      <c r="Y67" s="25">
        <f>Y62+64</f>
        <v>769</v>
      </c>
      <c r="Z67" s="25">
        <f>Y67+1</f>
        <v>770</v>
      </c>
      <c r="AA67" s="25">
        <f t="shared" ref="AA67:AB67" si="49">Z67+1</f>
        <v>771</v>
      </c>
      <c r="AB67" s="25">
        <f t="shared" si="49"/>
        <v>772</v>
      </c>
    </row>
    <row r="68" spans="1:28" ht="16.95" customHeight="1" x14ac:dyDescent="0.3">
      <c r="A68" s="25">
        <f t="shared" si="4"/>
        <v>50</v>
      </c>
      <c r="B68" s="25">
        <f>INT((A68+4-Offset)/4-1)+Offset</f>
        <v>13</v>
      </c>
      <c r="C68" s="102"/>
      <c r="D68" s="102"/>
      <c r="E68" s="116"/>
      <c r="F68" s="116"/>
      <c r="G68" s="102"/>
      <c r="H68" s="116"/>
      <c r="I68" s="114" t="s">
        <v>39</v>
      </c>
      <c r="J68" s="114" t="s">
        <v>39</v>
      </c>
      <c r="K68" s="123"/>
      <c r="L68" s="113">
        <f t="shared" si="5"/>
        <v>50</v>
      </c>
      <c r="M68" s="31"/>
      <c r="O68" s="50"/>
      <c r="P68" s="56"/>
      <c r="Q68" s="46" t="str">
        <f>B68 &amp; "."&amp; Y8</f>
        <v>13.5</v>
      </c>
      <c r="R68" s="69"/>
      <c r="S68" s="46" t="str">
        <f>B68 &amp; "."&amp; Z8</f>
        <v>13.6</v>
      </c>
      <c r="T68" s="69"/>
      <c r="U68" s="46" t="str">
        <f>B68 &amp; "."&amp; AA8</f>
        <v>13.7</v>
      </c>
      <c r="V68" s="77"/>
      <c r="W68" s="57" t="str">
        <f>B68 &amp; "."&amp; AB8</f>
        <v>13.8</v>
      </c>
      <c r="X68" s="26"/>
      <c r="Y68" s="25">
        <f>AB67+1</f>
        <v>773</v>
      </c>
      <c r="Z68" s="25">
        <f t="shared" ref="Z68:AB70" si="50">Y68+1</f>
        <v>774</v>
      </c>
      <c r="AA68" s="25">
        <f t="shared" si="50"/>
        <v>775</v>
      </c>
      <c r="AB68" s="25">
        <f t="shared" si="50"/>
        <v>776</v>
      </c>
    </row>
    <row r="69" spans="1:28" ht="16.95" customHeight="1" x14ac:dyDescent="0.3">
      <c r="A69" s="25">
        <f t="shared" si="4"/>
        <v>51</v>
      </c>
      <c r="B69" s="25">
        <f>INT((A69+4-Offset)/4-1)+Offset</f>
        <v>13</v>
      </c>
      <c r="C69" s="117" t="s">
        <v>33</v>
      </c>
      <c r="D69" s="117" t="s">
        <v>33</v>
      </c>
      <c r="E69" s="104"/>
      <c r="F69" s="104"/>
      <c r="G69" s="117" t="s">
        <v>33</v>
      </c>
      <c r="H69" s="104"/>
      <c r="I69" s="114"/>
      <c r="J69" s="114"/>
      <c r="K69" s="123"/>
      <c r="L69" s="113">
        <f t="shared" si="5"/>
        <v>51</v>
      </c>
      <c r="M69" s="31"/>
      <c r="O69" s="50"/>
      <c r="P69" s="56"/>
      <c r="Q69" s="46" t="str">
        <f>B69 &amp; "."&amp; Y9</f>
        <v>13.9</v>
      </c>
      <c r="R69" s="69"/>
      <c r="S69" s="46" t="str">
        <f>B69 &amp; "."&amp; Z9</f>
        <v>13.10</v>
      </c>
      <c r="T69" s="69"/>
      <c r="U69" s="46" t="str">
        <f>B69 &amp; "."&amp; AA9</f>
        <v>13.11</v>
      </c>
      <c r="V69" s="77"/>
      <c r="W69" s="57" t="str">
        <f>B69 &amp; "."&amp; AB9</f>
        <v>13.12</v>
      </c>
      <c r="X69" s="26"/>
      <c r="Y69" s="25">
        <f t="shared" ref="Y69:Y70" si="51">AB68+1</f>
        <v>777</v>
      </c>
      <c r="Z69" s="25">
        <f t="shared" si="50"/>
        <v>778</v>
      </c>
      <c r="AA69" s="25">
        <f t="shared" si="50"/>
        <v>779</v>
      </c>
      <c r="AB69" s="25">
        <f t="shared" si="50"/>
        <v>780</v>
      </c>
    </row>
    <row r="70" spans="1:28" ht="16.95" customHeight="1" x14ac:dyDescent="0.3">
      <c r="A70" s="25">
        <f t="shared" si="4"/>
        <v>52</v>
      </c>
      <c r="B70" s="25">
        <f>INT((A70+4-Offset)/4-1)+Offset</f>
        <v>13</v>
      </c>
      <c r="C70" s="118"/>
      <c r="D70" s="118"/>
      <c r="E70" s="105"/>
      <c r="F70" s="105"/>
      <c r="G70" s="118"/>
      <c r="H70" s="105"/>
      <c r="I70" s="107" t="s">
        <v>33</v>
      </c>
      <c r="J70" s="107" t="s">
        <v>33</v>
      </c>
      <c r="K70" s="124"/>
      <c r="L70" s="113">
        <f t="shared" si="5"/>
        <v>52</v>
      </c>
      <c r="M70" s="31"/>
      <c r="O70" s="51"/>
      <c r="P70" s="58"/>
      <c r="Q70" s="47" t="str">
        <f>B70 &amp; "."&amp; Y10</f>
        <v>13.13</v>
      </c>
      <c r="R70" s="70"/>
      <c r="S70" s="47" t="str">
        <f>B70 &amp; "."&amp; Z10</f>
        <v>13.14</v>
      </c>
      <c r="T70" s="70"/>
      <c r="U70" s="47" t="str">
        <f>B70 &amp; "."&amp; AA10</f>
        <v>13.15</v>
      </c>
      <c r="V70" s="78"/>
      <c r="W70" s="59" t="str">
        <f>B70 &amp; "."&amp; AB10</f>
        <v>13.16</v>
      </c>
      <c r="X70" s="26"/>
      <c r="Y70" s="25">
        <f t="shared" si="51"/>
        <v>781</v>
      </c>
      <c r="Z70" s="25">
        <f t="shared" si="50"/>
        <v>782</v>
      </c>
      <c r="AA70" s="25">
        <f t="shared" si="50"/>
        <v>783</v>
      </c>
      <c r="AB70" s="25">
        <f t="shared" si="50"/>
        <v>784</v>
      </c>
    </row>
    <row r="71" spans="1:28" ht="6" customHeight="1" x14ac:dyDescent="0.35">
      <c r="X71" s="26"/>
    </row>
    <row r="72" spans="1:28" ht="16.95" customHeight="1" x14ac:dyDescent="0.3">
      <c r="A72" s="25">
        <f>A70+1</f>
        <v>53</v>
      </c>
      <c r="B72" s="25">
        <f>INT((A72+4-Offset)/4-1)+Offset</f>
        <v>14</v>
      </c>
      <c r="C72" s="115" t="s">
        <v>34</v>
      </c>
      <c r="D72" s="103"/>
      <c r="E72" s="115" t="s">
        <v>34</v>
      </c>
      <c r="F72" s="115" t="s">
        <v>34</v>
      </c>
      <c r="G72" s="103"/>
      <c r="H72" s="115" t="s">
        <v>34</v>
      </c>
      <c r="I72" s="106" t="s">
        <v>34</v>
      </c>
      <c r="J72" s="106" t="s">
        <v>34</v>
      </c>
      <c r="K72" s="122">
        <f t="shared" ref="K72" si="52">B72</f>
        <v>14</v>
      </c>
      <c r="L72" s="113">
        <f>L70+1</f>
        <v>53</v>
      </c>
      <c r="M72" s="31"/>
      <c r="O72" s="49"/>
      <c r="P72" s="60"/>
      <c r="Q72" s="45" t="str">
        <f>B72 &amp; "."&amp; Y7</f>
        <v>14.1</v>
      </c>
      <c r="R72" s="71"/>
      <c r="S72" s="45" t="str">
        <f>B72 &amp; "."&amp; Z7</f>
        <v>14.2</v>
      </c>
      <c r="T72" s="71"/>
      <c r="U72" s="45" t="str">
        <f>B72 &amp; "."&amp; AA7</f>
        <v>14.3</v>
      </c>
      <c r="V72" s="79"/>
      <c r="W72" s="61" t="str">
        <f>B72 &amp; "."&amp; AB7</f>
        <v>14.4</v>
      </c>
      <c r="X72" s="26"/>
      <c r="Y72" s="25">
        <f>Y67+64</f>
        <v>833</v>
      </c>
      <c r="Z72" s="25">
        <f>Y72+1</f>
        <v>834</v>
      </c>
      <c r="AA72" s="25">
        <f t="shared" ref="AA72:AB72" si="53">Z72+1</f>
        <v>835</v>
      </c>
      <c r="AB72" s="25">
        <f t="shared" si="53"/>
        <v>836</v>
      </c>
    </row>
    <row r="73" spans="1:28" ht="16.95" customHeight="1" x14ac:dyDescent="0.3">
      <c r="A73" s="25">
        <f t="shared" ref="A73:A135" si="54">A72+1</f>
        <v>54</v>
      </c>
      <c r="B73" s="25">
        <f>INT((A73+4-Offset)/4-1)+Offset</f>
        <v>14</v>
      </c>
      <c r="C73" s="116"/>
      <c r="D73" s="102"/>
      <c r="E73" s="116"/>
      <c r="F73" s="116"/>
      <c r="G73" s="102"/>
      <c r="H73" s="116"/>
      <c r="I73" s="114" t="s">
        <v>39</v>
      </c>
      <c r="J73" s="114" t="s">
        <v>39</v>
      </c>
      <c r="K73" s="123"/>
      <c r="L73" s="113">
        <f t="shared" ref="L73:L135" si="55">L72+1</f>
        <v>54</v>
      </c>
      <c r="M73" s="31"/>
      <c r="O73" s="50"/>
      <c r="P73" s="56"/>
      <c r="Q73" s="46" t="str">
        <f>B73 &amp; "."&amp; Y8</f>
        <v>14.5</v>
      </c>
      <c r="R73" s="69"/>
      <c r="S73" s="46" t="str">
        <f>B73 &amp; "."&amp; Z8</f>
        <v>14.6</v>
      </c>
      <c r="T73" s="69"/>
      <c r="U73" s="46" t="str">
        <f>B73 &amp; "."&amp; AA8</f>
        <v>14.7</v>
      </c>
      <c r="V73" s="77"/>
      <c r="W73" s="57" t="str">
        <f>B73 &amp; "."&amp; AB8</f>
        <v>14.8</v>
      </c>
      <c r="X73" s="26"/>
      <c r="Y73" s="25">
        <f>AB72+1</f>
        <v>837</v>
      </c>
      <c r="Z73" s="25">
        <f t="shared" ref="Z73:AB75" si="56">Y73+1</f>
        <v>838</v>
      </c>
      <c r="AA73" s="25">
        <f t="shared" si="56"/>
        <v>839</v>
      </c>
      <c r="AB73" s="25">
        <f t="shared" si="56"/>
        <v>840</v>
      </c>
    </row>
    <row r="74" spans="1:28" ht="16.95" customHeight="1" x14ac:dyDescent="0.3">
      <c r="A74" s="25">
        <f t="shared" si="54"/>
        <v>55</v>
      </c>
      <c r="B74" s="25">
        <f>INT((A74+4-Offset)/4-1)+Offset</f>
        <v>14</v>
      </c>
      <c r="C74" s="104"/>
      <c r="D74" s="117" t="s">
        <v>33</v>
      </c>
      <c r="E74" s="104"/>
      <c r="F74" s="104"/>
      <c r="G74" s="117" t="s">
        <v>33</v>
      </c>
      <c r="H74" s="104"/>
      <c r="I74" s="114"/>
      <c r="J74" s="114"/>
      <c r="K74" s="123"/>
      <c r="L74" s="113">
        <f t="shared" si="55"/>
        <v>55</v>
      </c>
      <c r="M74" s="31"/>
      <c r="O74" s="50"/>
      <c r="P74" s="56"/>
      <c r="Q74" s="46" t="str">
        <f>B74 &amp; "."&amp; Y9</f>
        <v>14.9</v>
      </c>
      <c r="R74" s="69"/>
      <c r="S74" s="46" t="str">
        <f>B74 &amp; "."&amp; Z9</f>
        <v>14.10</v>
      </c>
      <c r="T74" s="69"/>
      <c r="U74" s="46" t="str">
        <f>B74 &amp; "."&amp; AA9</f>
        <v>14.11</v>
      </c>
      <c r="V74" s="77"/>
      <c r="W74" s="57" t="str">
        <f>B74 &amp; "."&amp; AB9</f>
        <v>14.12</v>
      </c>
      <c r="X74" s="26"/>
      <c r="Y74" s="25">
        <f t="shared" ref="Y74:Y75" si="57">AB73+1</f>
        <v>841</v>
      </c>
      <c r="Z74" s="25">
        <f t="shared" si="56"/>
        <v>842</v>
      </c>
      <c r="AA74" s="25">
        <f t="shared" si="56"/>
        <v>843</v>
      </c>
      <c r="AB74" s="25">
        <f t="shared" si="56"/>
        <v>844</v>
      </c>
    </row>
    <row r="75" spans="1:28" ht="16.95" customHeight="1" x14ac:dyDescent="0.3">
      <c r="A75" s="25">
        <f t="shared" si="54"/>
        <v>56</v>
      </c>
      <c r="B75" s="25">
        <f>INT((A75+4-Offset)/4-1)+Offset</f>
        <v>14</v>
      </c>
      <c r="C75" s="105"/>
      <c r="D75" s="118"/>
      <c r="E75" s="105"/>
      <c r="F75" s="105"/>
      <c r="G75" s="118"/>
      <c r="H75" s="105"/>
      <c r="I75" s="107" t="s">
        <v>33</v>
      </c>
      <c r="J75" s="107" t="s">
        <v>33</v>
      </c>
      <c r="K75" s="124"/>
      <c r="L75" s="113">
        <f t="shared" si="55"/>
        <v>56</v>
      </c>
      <c r="M75" s="31"/>
      <c r="O75" s="51"/>
      <c r="P75" s="58"/>
      <c r="Q75" s="47" t="str">
        <f>B75 &amp; "."&amp; Y10</f>
        <v>14.13</v>
      </c>
      <c r="R75" s="70"/>
      <c r="S75" s="47" t="str">
        <f>B75 &amp; "."&amp; Z10</f>
        <v>14.14</v>
      </c>
      <c r="T75" s="70"/>
      <c r="U75" s="47" t="str">
        <f>B75 &amp; "."&amp; AA10</f>
        <v>14.15</v>
      </c>
      <c r="V75" s="78"/>
      <c r="W75" s="59" t="str">
        <f>B75 &amp; "."&amp; AB10</f>
        <v>14.16</v>
      </c>
      <c r="X75" s="26"/>
      <c r="Y75" s="25">
        <f t="shared" si="57"/>
        <v>845</v>
      </c>
      <c r="Z75" s="25">
        <f t="shared" si="56"/>
        <v>846</v>
      </c>
      <c r="AA75" s="25">
        <f t="shared" si="56"/>
        <v>847</v>
      </c>
      <c r="AB75" s="25">
        <f t="shared" si="56"/>
        <v>848</v>
      </c>
    </row>
    <row r="76" spans="1:28" ht="6" customHeight="1" x14ac:dyDescent="0.35">
      <c r="X76" s="26"/>
    </row>
    <row r="77" spans="1:28" ht="16.95" customHeight="1" x14ac:dyDescent="0.3">
      <c r="A77" s="25">
        <f>A75+1</f>
        <v>57</v>
      </c>
      <c r="B77" s="25">
        <f>INT((A77+4-Offset)/4-1)+Offset</f>
        <v>15</v>
      </c>
      <c r="C77" s="103"/>
      <c r="D77" s="115" t="s">
        <v>34</v>
      </c>
      <c r="E77" s="115" t="s">
        <v>34</v>
      </c>
      <c r="F77" s="115" t="s">
        <v>34</v>
      </c>
      <c r="G77" s="103"/>
      <c r="H77" s="115" t="s">
        <v>34</v>
      </c>
      <c r="I77" s="106" t="s">
        <v>34</v>
      </c>
      <c r="J77" s="106" t="s">
        <v>34</v>
      </c>
      <c r="K77" s="122">
        <f t="shared" ref="K77" si="58">B77</f>
        <v>15</v>
      </c>
      <c r="L77" s="113">
        <f>L75+1</f>
        <v>57</v>
      </c>
      <c r="M77" s="31"/>
      <c r="O77" s="49"/>
      <c r="P77" s="60"/>
      <c r="Q77" s="45" t="str">
        <f>B77 &amp; "."&amp; Y7</f>
        <v>15.1</v>
      </c>
      <c r="R77" s="71"/>
      <c r="S77" s="45" t="str">
        <f>B77 &amp; "."&amp; Z7</f>
        <v>15.2</v>
      </c>
      <c r="T77" s="71"/>
      <c r="U77" s="45" t="str">
        <f>B77 &amp; "."&amp; AA7</f>
        <v>15.3</v>
      </c>
      <c r="V77" s="79"/>
      <c r="W77" s="61" t="str">
        <f>B77 &amp; "."&amp; AB7</f>
        <v>15.4</v>
      </c>
      <c r="X77" s="26"/>
      <c r="Y77" s="25">
        <f>Y72+64</f>
        <v>897</v>
      </c>
      <c r="Z77" s="25">
        <f>Y77+1</f>
        <v>898</v>
      </c>
      <c r="AA77" s="25">
        <f t="shared" ref="AA77:AB77" si="59">Z77+1</f>
        <v>899</v>
      </c>
      <c r="AB77" s="25">
        <f t="shared" si="59"/>
        <v>900</v>
      </c>
    </row>
    <row r="78" spans="1:28" ht="16.95" customHeight="1" x14ac:dyDescent="0.3">
      <c r="A78" s="25">
        <f t="shared" si="54"/>
        <v>58</v>
      </c>
      <c r="B78" s="25">
        <f>INT((A78+4-Offset)/4-1)+Offset</f>
        <v>15</v>
      </c>
      <c r="C78" s="102"/>
      <c r="D78" s="116"/>
      <c r="E78" s="116"/>
      <c r="F78" s="116"/>
      <c r="G78" s="102"/>
      <c r="H78" s="116"/>
      <c r="I78" s="114" t="s">
        <v>39</v>
      </c>
      <c r="J78" s="114" t="s">
        <v>39</v>
      </c>
      <c r="K78" s="123"/>
      <c r="L78" s="113">
        <f t="shared" si="55"/>
        <v>58</v>
      </c>
      <c r="M78" s="31"/>
      <c r="O78" s="50"/>
      <c r="P78" s="56"/>
      <c r="Q78" s="46" t="str">
        <f>B78 &amp; "."&amp; Y8</f>
        <v>15.5</v>
      </c>
      <c r="R78" s="69"/>
      <c r="S78" s="46" t="str">
        <f>B78 &amp; "."&amp; Z8</f>
        <v>15.6</v>
      </c>
      <c r="T78" s="69"/>
      <c r="U78" s="46" t="str">
        <f>B78 &amp; "."&amp; AA8</f>
        <v>15.7</v>
      </c>
      <c r="V78" s="77"/>
      <c r="W78" s="57" t="str">
        <f>B78 &amp; "."&amp; AB8</f>
        <v>15.8</v>
      </c>
      <c r="X78" s="26"/>
      <c r="Y78" s="25">
        <f>AB77+1</f>
        <v>901</v>
      </c>
      <c r="Z78" s="25">
        <f t="shared" ref="Z78:AB80" si="60">Y78+1</f>
        <v>902</v>
      </c>
      <c r="AA78" s="25">
        <f t="shared" si="60"/>
        <v>903</v>
      </c>
      <c r="AB78" s="25">
        <f t="shared" si="60"/>
        <v>904</v>
      </c>
    </row>
    <row r="79" spans="1:28" ht="16.95" customHeight="1" x14ac:dyDescent="0.3">
      <c r="A79" s="25">
        <f t="shared" si="54"/>
        <v>59</v>
      </c>
      <c r="B79" s="25">
        <f>INT((A79+4-Offset)/4-1)+Offset</f>
        <v>15</v>
      </c>
      <c r="C79" s="117" t="s">
        <v>33</v>
      </c>
      <c r="D79" s="104"/>
      <c r="E79" s="104"/>
      <c r="F79" s="104"/>
      <c r="G79" s="117" t="s">
        <v>33</v>
      </c>
      <c r="H79" s="104"/>
      <c r="I79" s="114"/>
      <c r="J79" s="114"/>
      <c r="K79" s="123"/>
      <c r="L79" s="113">
        <f t="shared" si="55"/>
        <v>59</v>
      </c>
      <c r="M79" s="31"/>
      <c r="O79" s="50"/>
      <c r="P79" s="56"/>
      <c r="Q79" s="46" t="str">
        <f>B79 &amp; "."&amp; Y9</f>
        <v>15.9</v>
      </c>
      <c r="R79" s="69"/>
      <c r="S79" s="46" t="str">
        <f>B79 &amp; "."&amp; Z9</f>
        <v>15.10</v>
      </c>
      <c r="T79" s="69"/>
      <c r="U79" s="46" t="str">
        <f>B79 &amp; "."&amp; AA9</f>
        <v>15.11</v>
      </c>
      <c r="V79" s="77"/>
      <c r="W79" s="57" t="str">
        <f>B79 &amp; "."&amp; AB9</f>
        <v>15.12</v>
      </c>
      <c r="X79" s="26"/>
      <c r="Y79" s="25">
        <f t="shared" ref="Y79:Y80" si="61">AB78+1</f>
        <v>905</v>
      </c>
      <c r="Z79" s="25">
        <f t="shared" si="60"/>
        <v>906</v>
      </c>
      <c r="AA79" s="25">
        <f t="shared" si="60"/>
        <v>907</v>
      </c>
      <c r="AB79" s="25">
        <f t="shared" si="60"/>
        <v>908</v>
      </c>
    </row>
    <row r="80" spans="1:28" ht="16.95" customHeight="1" x14ac:dyDescent="0.3">
      <c r="A80" s="25">
        <f t="shared" si="54"/>
        <v>60</v>
      </c>
      <c r="B80" s="25">
        <f>INT((A80+4-Offset)/4-1)+Offset</f>
        <v>15</v>
      </c>
      <c r="C80" s="118"/>
      <c r="D80" s="105"/>
      <c r="E80" s="105"/>
      <c r="F80" s="105"/>
      <c r="G80" s="118"/>
      <c r="H80" s="105"/>
      <c r="I80" s="107" t="s">
        <v>33</v>
      </c>
      <c r="J80" s="107" t="s">
        <v>33</v>
      </c>
      <c r="K80" s="124"/>
      <c r="L80" s="113">
        <f t="shared" si="55"/>
        <v>60</v>
      </c>
      <c r="M80" s="31"/>
      <c r="O80" s="51"/>
      <c r="P80" s="58"/>
      <c r="Q80" s="47" t="str">
        <f>B80 &amp; "."&amp; Y10</f>
        <v>15.13</v>
      </c>
      <c r="R80" s="70"/>
      <c r="S80" s="47" t="str">
        <f>B80 &amp; "."&amp; Z10</f>
        <v>15.14</v>
      </c>
      <c r="T80" s="70"/>
      <c r="U80" s="47" t="str">
        <f>B80 &amp; "."&amp; AA10</f>
        <v>15.15</v>
      </c>
      <c r="V80" s="78"/>
      <c r="W80" s="59" t="str">
        <f>B80 &amp; "."&amp; AB10</f>
        <v>15.16</v>
      </c>
      <c r="X80" s="26"/>
      <c r="Y80" s="25">
        <f t="shared" si="61"/>
        <v>909</v>
      </c>
      <c r="Z80" s="25">
        <f t="shared" si="60"/>
        <v>910</v>
      </c>
      <c r="AA80" s="25">
        <f t="shared" si="60"/>
        <v>911</v>
      </c>
      <c r="AB80" s="25">
        <f t="shared" si="60"/>
        <v>912</v>
      </c>
    </row>
    <row r="81" spans="1:28" ht="6" customHeight="1" x14ac:dyDescent="0.35">
      <c r="X81" s="26"/>
    </row>
    <row r="82" spans="1:28" ht="16.95" customHeight="1" x14ac:dyDescent="0.3">
      <c r="A82" s="25">
        <f>A80+1</f>
        <v>61</v>
      </c>
      <c r="B82" s="25">
        <f>INT((A82+4-Offset)/4-1)+Offset</f>
        <v>16</v>
      </c>
      <c r="C82" s="115" t="s">
        <v>34</v>
      </c>
      <c r="D82" s="115" t="s">
        <v>34</v>
      </c>
      <c r="E82" s="115" t="s">
        <v>34</v>
      </c>
      <c r="F82" s="115" t="s">
        <v>34</v>
      </c>
      <c r="G82" s="103"/>
      <c r="H82" s="115" t="s">
        <v>34</v>
      </c>
      <c r="I82" s="106" t="s">
        <v>34</v>
      </c>
      <c r="J82" s="106" t="s">
        <v>34</v>
      </c>
      <c r="K82" s="122">
        <f t="shared" ref="K82" si="62">B82</f>
        <v>16</v>
      </c>
      <c r="L82" s="113">
        <f>L80+1</f>
        <v>61</v>
      </c>
      <c r="M82" s="31"/>
      <c r="O82" s="49"/>
      <c r="P82" s="60"/>
      <c r="Q82" s="45" t="str">
        <f>B82 &amp; "."&amp; Y7</f>
        <v>16.1</v>
      </c>
      <c r="R82" s="71"/>
      <c r="S82" s="45" t="str">
        <f>B82 &amp; "."&amp; Z7</f>
        <v>16.2</v>
      </c>
      <c r="T82" s="71"/>
      <c r="U82" s="45" t="str">
        <f>B82 &amp; "."&amp; AA7</f>
        <v>16.3</v>
      </c>
      <c r="V82" s="79"/>
      <c r="W82" s="61" t="str">
        <f>B82 &amp; "."&amp; AB7</f>
        <v>16.4</v>
      </c>
      <c r="X82" s="26"/>
      <c r="Y82" s="25">
        <f>Y77+64</f>
        <v>961</v>
      </c>
      <c r="Z82" s="25">
        <f>Y82+1</f>
        <v>962</v>
      </c>
      <c r="AA82" s="25">
        <f t="shared" ref="AA82:AB82" si="63">Z82+1</f>
        <v>963</v>
      </c>
      <c r="AB82" s="25">
        <f t="shared" si="63"/>
        <v>964</v>
      </c>
    </row>
    <row r="83" spans="1:28" ht="16.95" customHeight="1" x14ac:dyDescent="0.3">
      <c r="A83" s="25">
        <f t="shared" si="54"/>
        <v>62</v>
      </c>
      <c r="B83" s="25">
        <f>INT((A83+4-Offset)/4-1)+Offset</f>
        <v>16</v>
      </c>
      <c r="C83" s="116"/>
      <c r="D83" s="116"/>
      <c r="E83" s="116"/>
      <c r="F83" s="116"/>
      <c r="G83" s="102"/>
      <c r="H83" s="116"/>
      <c r="I83" s="114" t="s">
        <v>39</v>
      </c>
      <c r="J83" s="114" t="s">
        <v>39</v>
      </c>
      <c r="K83" s="123"/>
      <c r="L83" s="113">
        <f t="shared" si="55"/>
        <v>62</v>
      </c>
      <c r="M83" s="31"/>
      <c r="O83" s="50"/>
      <c r="P83" s="56"/>
      <c r="Q83" s="46" t="str">
        <f>B83 &amp; "."&amp; Y8</f>
        <v>16.5</v>
      </c>
      <c r="R83" s="69"/>
      <c r="S83" s="46" t="str">
        <f>B83 &amp; "."&amp; Z8</f>
        <v>16.6</v>
      </c>
      <c r="T83" s="69"/>
      <c r="U83" s="46" t="str">
        <f>B83 &amp; "."&amp; AA8</f>
        <v>16.7</v>
      </c>
      <c r="V83" s="77"/>
      <c r="W83" s="57" t="str">
        <f>B83 &amp; "."&amp; AB8</f>
        <v>16.8</v>
      </c>
      <c r="X83" s="26"/>
      <c r="Y83" s="25">
        <f>AB82+1</f>
        <v>965</v>
      </c>
      <c r="Z83" s="25">
        <f t="shared" ref="Z83:AB85" si="64">Y83+1</f>
        <v>966</v>
      </c>
      <c r="AA83" s="25">
        <f t="shared" si="64"/>
        <v>967</v>
      </c>
      <c r="AB83" s="25">
        <f t="shared" si="64"/>
        <v>968</v>
      </c>
    </row>
    <row r="84" spans="1:28" ht="16.95" customHeight="1" x14ac:dyDescent="0.3">
      <c r="A84" s="25">
        <f t="shared" si="54"/>
        <v>63</v>
      </c>
      <c r="B84" s="25">
        <f>INT((A84+4-Offset)/4-1)+Offset</f>
        <v>16</v>
      </c>
      <c r="C84" s="104"/>
      <c r="D84" s="104"/>
      <c r="E84" s="104"/>
      <c r="F84" s="104"/>
      <c r="G84" s="117" t="s">
        <v>33</v>
      </c>
      <c r="H84" s="104"/>
      <c r="I84" s="114"/>
      <c r="J84" s="114"/>
      <c r="K84" s="123"/>
      <c r="L84" s="113">
        <f t="shared" si="55"/>
        <v>63</v>
      </c>
      <c r="M84" s="31"/>
      <c r="O84" s="50"/>
      <c r="P84" s="56"/>
      <c r="Q84" s="46" t="str">
        <f>B84 &amp; "."&amp; Y9</f>
        <v>16.9</v>
      </c>
      <c r="R84" s="69"/>
      <c r="S84" s="46" t="str">
        <f>B84 &amp; "."&amp; Z9</f>
        <v>16.10</v>
      </c>
      <c r="T84" s="69"/>
      <c r="U84" s="46" t="str">
        <f>B84 &amp; "."&amp; AA9</f>
        <v>16.11</v>
      </c>
      <c r="V84" s="77"/>
      <c r="W84" s="57" t="str">
        <f>B84 &amp; "."&amp; AB9</f>
        <v>16.12</v>
      </c>
      <c r="X84" s="26"/>
      <c r="Y84" s="25">
        <f t="shared" ref="Y84:Y85" si="65">AB83+1</f>
        <v>969</v>
      </c>
      <c r="Z84" s="25">
        <f t="shared" si="64"/>
        <v>970</v>
      </c>
      <c r="AA84" s="25">
        <f t="shared" si="64"/>
        <v>971</v>
      </c>
      <c r="AB84" s="25">
        <f t="shared" si="64"/>
        <v>972</v>
      </c>
    </row>
    <row r="85" spans="1:28" ht="16.95" customHeight="1" x14ac:dyDescent="0.3">
      <c r="A85" s="25">
        <f t="shared" si="54"/>
        <v>64</v>
      </c>
      <c r="B85" s="25">
        <f>INT((A85+4-Offset)/4-1)+Offset</f>
        <v>16</v>
      </c>
      <c r="C85" s="105"/>
      <c r="D85" s="105"/>
      <c r="E85" s="105"/>
      <c r="F85" s="105"/>
      <c r="G85" s="118"/>
      <c r="H85" s="105"/>
      <c r="I85" s="107" t="s">
        <v>33</v>
      </c>
      <c r="J85" s="107" t="s">
        <v>33</v>
      </c>
      <c r="K85" s="124"/>
      <c r="L85" s="113">
        <f t="shared" si="55"/>
        <v>64</v>
      </c>
      <c r="M85" s="31"/>
      <c r="O85" s="51"/>
      <c r="P85" s="58"/>
      <c r="Q85" s="47" t="str">
        <f>B85 &amp; "."&amp; Y10</f>
        <v>16.13</v>
      </c>
      <c r="R85" s="70"/>
      <c r="S85" s="47" t="str">
        <f>B85 &amp; "."&amp; Z10</f>
        <v>16.14</v>
      </c>
      <c r="T85" s="70"/>
      <c r="U85" s="47" t="str">
        <f>B85 &amp; "."&amp; AA10</f>
        <v>16.15</v>
      </c>
      <c r="V85" s="78"/>
      <c r="W85" s="59" t="str">
        <f>B85 &amp; "."&amp; AB10</f>
        <v>16.16</v>
      </c>
      <c r="X85" s="26"/>
      <c r="Y85" s="25">
        <f t="shared" si="65"/>
        <v>973</v>
      </c>
      <c r="Z85" s="25">
        <f t="shared" si="64"/>
        <v>974</v>
      </c>
      <c r="AA85" s="25">
        <f t="shared" si="64"/>
        <v>975</v>
      </c>
      <c r="AB85" s="25">
        <f t="shared" si="64"/>
        <v>976</v>
      </c>
    </row>
    <row r="86" spans="1:28" ht="6" customHeight="1" x14ac:dyDescent="0.35">
      <c r="X86" s="26"/>
    </row>
    <row r="87" spans="1:28" ht="16.95" customHeight="1" x14ac:dyDescent="0.3">
      <c r="A87" s="25">
        <f>A85+1</f>
        <v>65</v>
      </c>
      <c r="B87" s="25">
        <f>INT((A87+4-Offset)/4-1)+Offset</f>
        <v>17</v>
      </c>
      <c r="C87" s="103"/>
      <c r="D87" s="103"/>
      <c r="E87" s="103"/>
      <c r="F87" s="103"/>
      <c r="G87" s="115" t="s">
        <v>34</v>
      </c>
      <c r="H87" s="115" t="s">
        <v>34</v>
      </c>
      <c r="I87" s="106" t="s">
        <v>34</v>
      </c>
      <c r="J87" s="106" t="s">
        <v>34</v>
      </c>
      <c r="K87" s="122">
        <f t="shared" ref="K87" si="66">B87</f>
        <v>17</v>
      </c>
      <c r="L87" s="113">
        <f>L85+1</f>
        <v>65</v>
      </c>
      <c r="M87" s="31"/>
      <c r="O87" s="49"/>
      <c r="P87" s="60"/>
      <c r="Q87" s="45" t="str">
        <f>B87 &amp; "."&amp; Y7</f>
        <v>17.1</v>
      </c>
      <c r="R87" s="71"/>
      <c r="S87" s="45" t="str">
        <f>B87 &amp; "."&amp; Z7</f>
        <v>17.2</v>
      </c>
      <c r="T87" s="71"/>
      <c r="U87" s="45" t="str">
        <f>B87 &amp; "."&amp; AA7</f>
        <v>17.3</v>
      </c>
      <c r="V87" s="79"/>
      <c r="W87" s="61" t="str">
        <f>B87 &amp; "."&amp; AB7</f>
        <v>17.4</v>
      </c>
      <c r="X87" s="26"/>
      <c r="Y87" s="25">
        <f>Y82+64</f>
        <v>1025</v>
      </c>
      <c r="Z87" s="25">
        <f>Y87+1</f>
        <v>1026</v>
      </c>
      <c r="AA87" s="25">
        <f t="shared" ref="AA87:AB87" si="67">Z87+1</f>
        <v>1027</v>
      </c>
      <c r="AB87" s="25">
        <f t="shared" si="67"/>
        <v>1028</v>
      </c>
    </row>
    <row r="88" spans="1:28" ht="16.95" customHeight="1" x14ac:dyDescent="0.3">
      <c r="A88" s="25">
        <f t="shared" si="54"/>
        <v>66</v>
      </c>
      <c r="B88" s="25">
        <f>INT((A88+4-Offset)/4-1)+Offset</f>
        <v>17</v>
      </c>
      <c r="C88" s="102"/>
      <c r="D88" s="102"/>
      <c r="E88" s="102"/>
      <c r="F88" s="102"/>
      <c r="G88" s="116"/>
      <c r="H88" s="116"/>
      <c r="I88" s="114" t="s">
        <v>39</v>
      </c>
      <c r="J88" s="114" t="s">
        <v>39</v>
      </c>
      <c r="K88" s="123"/>
      <c r="L88" s="113">
        <f t="shared" si="55"/>
        <v>66</v>
      </c>
      <c r="M88" s="31"/>
      <c r="O88" s="50"/>
      <c r="P88" s="56"/>
      <c r="Q88" s="46" t="str">
        <f>B88 &amp; "."&amp; Y8</f>
        <v>17.5</v>
      </c>
      <c r="R88" s="69"/>
      <c r="S88" s="46" t="str">
        <f>B88 &amp; "."&amp; Z8</f>
        <v>17.6</v>
      </c>
      <c r="T88" s="69"/>
      <c r="U88" s="46" t="str">
        <f>B88 &amp; "."&amp; AA8</f>
        <v>17.7</v>
      </c>
      <c r="V88" s="77"/>
      <c r="W88" s="57" t="str">
        <f>B88 &amp; "."&amp; AB8</f>
        <v>17.8</v>
      </c>
      <c r="X88" s="26"/>
      <c r="Y88" s="25">
        <f>AB87+1</f>
        <v>1029</v>
      </c>
      <c r="Z88" s="25">
        <f t="shared" ref="Z88:AB90" si="68">Y88+1</f>
        <v>1030</v>
      </c>
      <c r="AA88" s="25">
        <f t="shared" si="68"/>
        <v>1031</v>
      </c>
      <c r="AB88" s="25">
        <f t="shared" si="68"/>
        <v>1032</v>
      </c>
    </row>
    <row r="89" spans="1:28" ht="16.95" customHeight="1" x14ac:dyDescent="0.3">
      <c r="A89" s="25">
        <f t="shared" si="54"/>
        <v>67</v>
      </c>
      <c r="B89" s="25">
        <f>INT((A89+4-Offset)/4-1)+Offset</f>
        <v>17</v>
      </c>
      <c r="C89" s="117" t="s">
        <v>33</v>
      </c>
      <c r="D89" s="117" t="s">
        <v>33</v>
      </c>
      <c r="E89" s="117" t="s">
        <v>33</v>
      </c>
      <c r="F89" s="117" t="s">
        <v>33</v>
      </c>
      <c r="G89" s="104"/>
      <c r="H89" s="104"/>
      <c r="I89" s="114"/>
      <c r="J89" s="114"/>
      <c r="K89" s="123"/>
      <c r="L89" s="113">
        <f t="shared" si="55"/>
        <v>67</v>
      </c>
      <c r="M89" s="31"/>
      <c r="O89" s="50"/>
      <c r="P89" s="56"/>
      <c r="Q89" s="46" t="str">
        <f>B89 &amp; "."&amp; Y9</f>
        <v>17.9</v>
      </c>
      <c r="R89" s="69"/>
      <c r="S89" s="46" t="str">
        <f>B89 &amp; "."&amp; Z9</f>
        <v>17.10</v>
      </c>
      <c r="T89" s="69"/>
      <c r="U89" s="46" t="str">
        <f>B89 &amp; "."&amp; AA9</f>
        <v>17.11</v>
      </c>
      <c r="V89" s="77"/>
      <c r="W89" s="57" t="str">
        <f>B89 &amp; "."&amp; AB9</f>
        <v>17.12</v>
      </c>
      <c r="X89" s="26"/>
      <c r="Y89" s="25">
        <f t="shared" ref="Y89:Y90" si="69">AB88+1</f>
        <v>1033</v>
      </c>
      <c r="Z89" s="25">
        <f t="shared" si="68"/>
        <v>1034</v>
      </c>
      <c r="AA89" s="25">
        <f t="shared" si="68"/>
        <v>1035</v>
      </c>
      <c r="AB89" s="25">
        <f t="shared" si="68"/>
        <v>1036</v>
      </c>
    </row>
    <row r="90" spans="1:28" ht="16.95" customHeight="1" x14ac:dyDescent="0.3">
      <c r="A90" s="25">
        <f t="shared" si="54"/>
        <v>68</v>
      </c>
      <c r="B90" s="25">
        <f>INT((A90+4-Offset)/4-1)+Offset</f>
        <v>17</v>
      </c>
      <c r="C90" s="118"/>
      <c r="D90" s="118"/>
      <c r="E90" s="118"/>
      <c r="F90" s="118"/>
      <c r="G90" s="105"/>
      <c r="H90" s="105"/>
      <c r="I90" s="107" t="s">
        <v>33</v>
      </c>
      <c r="J90" s="107" t="s">
        <v>33</v>
      </c>
      <c r="K90" s="124"/>
      <c r="L90" s="113">
        <f t="shared" si="55"/>
        <v>68</v>
      </c>
      <c r="M90" s="31"/>
      <c r="O90" s="51"/>
      <c r="P90" s="58"/>
      <c r="Q90" s="47" t="str">
        <f>B90 &amp; "."&amp; Y10</f>
        <v>17.13</v>
      </c>
      <c r="R90" s="70"/>
      <c r="S90" s="47" t="str">
        <f>B90 &amp; "."&amp; Z10</f>
        <v>17.14</v>
      </c>
      <c r="T90" s="70"/>
      <c r="U90" s="47" t="str">
        <f>B90 &amp; "."&amp; AA10</f>
        <v>17.15</v>
      </c>
      <c r="V90" s="78"/>
      <c r="W90" s="59" t="str">
        <f>B90 &amp; "."&amp; AB10</f>
        <v>17.16</v>
      </c>
      <c r="X90" s="26"/>
      <c r="Y90" s="25">
        <f t="shared" si="69"/>
        <v>1037</v>
      </c>
      <c r="Z90" s="25">
        <f t="shared" si="68"/>
        <v>1038</v>
      </c>
      <c r="AA90" s="25">
        <f t="shared" si="68"/>
        <v>1039</v>
      </c>
      <c r="AB90" s="25">
        <f t="shared" si="68"/>
        <v>1040</v>
      </c>
    </row>
    <row r="91" spans="1:28" ht="6" customHeight="1" x14ac:dyDescent="0.35">
      <c r="X91" s="26"/>
    </row>
    <row r="92" spans="1:28" ht="16.95" customHeight="1" x14ac:dyDescent="0.3">
      <c r="A92" s="25">
        <f>A90+1</f>
        <v>69</v>
      </c>
      <c r="B92" s="25">
        <f>INT((A92+4-Offset)/4-1)+Offset</f>
        <v>18</v>
      </c>
      <c r="C92" s="115" t="s">
        <v>34</v>
      </c>
      <c r="D92" s="103"/>
      <c r="E92" s="103"/>
      <c r="F92" s="103"/>
      <c r="G92" s="115" t="s">
        <v>34</v>
      </c>
      <c r="H92" s="115" t="s">
        <v>34</v>
      </c>
      <c r="I92" s="106" t="s">
        <v>34</v>
      </c>
      <c r="J92" s="106" t="s">
        <v>34</v>
      </c>
      <c r="K92" s="122">
        <f t="shared" ref="K92" si="70">B92</f>
        <v>18</v>
      </c>
      <c r="L92" s="113">
        <f>L90+1</f>
        <v>69</v>
      </c>
      <c r="M92" s="31"/>
      <c r="O92" s="49"/>
      <c r="P92" s="60"/>
      <c r="Q92" s="45" t="str">
        <f>B92 &amp; "."&amp; Y7</f>
        <v>18.1</v>
      </c>
      <c r="R92" s="71"/>
      <c r="S92" s="45" t="str">
        <f>B92 &amp; "."&amp; Z7</f>
        <v>18.2</v>
      </c>
      <c r="T92" s="71"/>
      <c r="U92" s="45" t="str">
        <f>B92 &amp; "."&amp; AA7</f>
        <v>18.3</v>
      </c>
      <c r="V92" s="79"/>
      <c r="W92" s="61" t="str">
        <f>B92 &amp; "."&amp; AB7</f>
        <v>18.4</v>
      </c>
      <c r="X92" s="26"/>
      <c r="Y92" s="25">
        <f>Y87+64</f>
        <v>1089</v>
      </c>
      <c r="Z92" s="25">
        <f>Y92+1</f>
        <v>1090</v>
      </c>
      <c r="AA92" s="25">
        <f t="shared" ref="AA92:AB92" si="71">Z92+1</f>
        <v>1091</v>
      </c>
      <c r="AB92" s="25">
        <f t="shared" si="71"/>
        <v>1092</v>
      </c>
    </row>
    <row r="93" spans="1:28" ht="16.95" customHeight="1" x14ac:dyDescent="0.3">
      <c r="A93" s="25">
        <f t="shared" si="54"/>
        <v>70</v>
      </c>
      <c r="B93" s="25">
        <f>INT((A93+4-Offset)/4-1)+Offset</f>
        <v>18</v>
      </c>
      <c r="C93" s="116"/>
      <c r="D93" s="102"/>
      <c r="E93" s="102"/>
      <c r="F93" s="102"/>
      <c r="G93" s="116"/>
      <c r="H93" s="116"/>
      <c r="I93" s="114" t="s">
        <v>39</v>
      </c>
      <c r="J93" s="114" t="s">
        <v>39</v>
      </c>
      <c r="K93" s="123"/>
      <c r="L93" s="113">
        <f t="shared" si="55"/>
        <v>70</v>
      </c>
      <c r="M93" s="31"/>
      <c r="O93" s="50"/>
      <c r="P93" s="56"/>
      <c r="Q93" s="46" t="str">
        <f>B93 &amp; "."&amp; Y8</f>
        <v>18.5</v>
      </c>
      <c r="R93" s="69"/>
      <c r="S93" s="46" t="str">
        <f>B93 &amp; "."&amp; Z8</f>
        <v>18.6</v>
      </c>
      <c r="T93" s="69"/>
      <c r="U93" s="46" t="str">
        <f>B93 &amp; "."&amp; AA8</f>
        <v>18.7</v>
      </c>
      <c r="V93" s="77"/>
      <c r="W93" s="57" t="str">
        <f>B93 &amp; "."&amp; AB8</f>
        <v>18.8</v>
      </c>
      <c r="X93" s="26"/>
      <c r="Y93" s="25">
        <f>AB92+1</f>
        <v>1093</v>
      </c>
      <c r="Z93" s="25">
        <f t="shared" ref="Z93:AB95" si="72">Y93+1</f>
        <v>1094</v>
      </c>
      <c r="AA93" s="25">
        <f t="shared" si="72"/>
        <v>1095</v>
      </c>
      <c r="AB93" s="25">
        <f t="shared" si="72"/>
        <v>1096</v>
      </c>
    </row>
    <row r="94" spans="1:28" ht="16.95" customHeight="1" x14ac:dyDescent="0.3">
      <c r="A94" s="25">
        <f t="shared" si="54"/>
        <v>71</v>
      </c>
      <c r="B94" s="25">
        <f>INT((A94+4-Offset)/4-1)+Offset</f>
        <v>18</v>
      </c>
      <c r="C94" s="104"/>
      <c r="D94" s="117" t="s">
        <v>33</v>
      </c>
      <c r="E94" s="117" t="s">
        <v>33</v>
      </c>
      <c r="F94" s="117" t="s">
        <v>33</v>
      </c>
      <c r="G94" s="104"/>
      <c r="H94" s="104"/>
      <c r="I94" s="114"/>
      <c r="J94" s="114"/>
      <c r="K94" s="123"/>
      <c r="L94" s="113">
        <f t="shared" si="55"/>
        <v>71</v>
      </c>
      <c r="M94" s="31"/>
      <c r="O94" s="50"/>
      <c r="P94" s="56"/>
      <c r="Q94" s="46" t="str">
        <f>B94 &amp; "."&amp; Y9</f>
        <v>18.9</v>
      </c>
      <c r="R94" s="69"/>
      <c r="S94" s="46" t="str">
        <f>B94 &amp; "."&amp; Z9</f>
        <v>18.10</v>
      </c>
      <c r="T94" s="69"/>
      <c r="U94" s="46" t="str">
        <f>B94 &amp; "."&amp; AA9</f>
        <v>18.11</v>
      </c>
      <c r="V94" s="77"/>
      <c r="W94" s="57" t="str">
        <f>B94 &amp; "."&amp; AB9</f>
        <v>18.12</v>
      </c>
      <c r="X94" s="26"/>
      <c r="Y94" s="25">
        <f t="shared" ref="Y94:Y95" si="73">AB93+1</f>
        <v>1097</v>
      </c>
      <c r="Z94" s="25">
        <f t="shared" si="72"/>
        <v>1098</v>
      </c>
      <c r="AA94" s="25">
        <f t="shared" si="72"/>
        <v>1099</v>
      </c>
      <c r="AB94" s="25">
        <f t="shared" si="72"/>
        <v>1100</v>
      </c>
    </row>
    <row r="95" spans="1:28" ht="16.95" customHeight="1" x14ac:dyDescent="0.3">
      <c r="A95" s="25">
        <f t="shared" si="54"/>
        <v>72</v>
      </c>
      <c r="B95" s="25">
        <f>INT((A95+4-Offset)/4-1)+Offset</f>
        <v>18</v>
      </c>
      <c r="C95" s="105"/>
      <c r="D95" s="118"/>
      <c r="E95" s="118"/>
      <c r="F95" s="118"/>
      <c r="G95" s="105"/>
      <c r="H95" s="105"/>
      <c r="I95" s="107" t="s">
        <v>33</v>
      </c>
      <c r="J95" s="107" t="s">
        <v>33</v>
      </c>
      <c r="K95" s="124"/>
      <c r="L95" s="113">
        <f t="shared" si="55"/>
        <v>72</v>
      </c>
      <c r="M95" s="31"/>
      <c r="O95" s="51"/>
      <c r="P95" s="58"/>
      <c r="Q95" s="47" t="str">
        <f>B95 &amp; "."&amp; Y10</f>
        <v>18.13</v>
      </c>
      <c r="R95" s="70"/>
      <c r="S95" s="47" t="str">
        <f>B95 &amp; "."&amp; Z10</f>
        <v>18.14</v>
      </c>
      <c r="T95" s="70"/>
      <c r="U95" s="47" t="str">
        <f>B95 &amp; "."&amp; AA10</f>
        <v>18.15</v>
      </c>
      <c r="V95" s="78"/>
      <c r="W95" s="59" t="str">
        <f>B95 &amp; "."&amp; AB10</f>
        <v>18.16</v>
      </c>
      <c r="X95" s="26"/>
      <c r="Y95" s="25">
        <f t="shared" si="73"/>
        <v>1101</v>
      </c>
      <c r="Z95" s="25">
        <f t="shared" si="72"/>
        <v>1102</v>
      </c>
      <c r="AA95" s="25">
        <f t="shared" si="72"/>
        <v>1103</v>
      </c>
      <c r="AB95" s="25">
        <f t="shared" si="72"/>
        <v>1104</v>
      </c>
    </row>
    <row r="96" spans="1:28" ht="6" customHeight="1" x14ac:dyDescent="0.35">
      <c r="X96" s="26"/>
    </row>
    <row r="97" spans="1:28" ht="16.95" customHeight="1" x14ac:dyDescent="0.3">
      <c r="A97" s="25">
        <f>A95+1</f>
        <v>73</v>
      </c>
      <c r="B97" s="25">
        <f>INT((A97+4-Offset)/4-1)+Offset</f>
        <v>19</v>
      </c>
      <c r="C97" s="103"/>
      <c r="D97" s="115" t="s">
        <v>34</v>
      </c>
      <c r="E97" s="103"/>
      <c r="F97" s="103"/>
      <c r="G97" s="115" t="s">
        <v>34</v>
      </c>
      <c r="H97" s="115" t="s">
        <v>34</v>
      </c>
      <c r="I97" s="106" t="s">
        <v>34</v>
      </c>
      <c r="J97" s="106" t="s">
        <v>34</v>
      </c>
      <c r="K97" s="122">
        <f t="shared" ref="K97" si="74">B97</f>
        <v>19</v>
      </c>
      <c r="L97" s="113">
        <f>L95+1</f>
        <v>73</v>
      </c>
      <c r="M97" s="31"/>
      <c r="O97" s="49"/>
      <c r="P97" s="60"/>
      <c r="Q97" s="45" t="str">
        <f>B97 &amp; "."&amp; Y7</f>
        <v>19.1</v>
      </c>
      <c r="R97" s="71"/>
      <c r="S97" s="45" t="str">
        <f>B97 &amp; "."&amp; Z7</f>
        <v>19.2</v>
      </c>
      <c r="T97" s="71"/>
      <c r="U97" s="45" t="str">
        <f>B97 &amp; "."&amp; AA7</f>
        <v>19.3</v>
      </c>
      <c r="V97" s="79"/>
      <c r="W97" s="61" t="str">
        <f>B97 &amp; "."&amp; AB7</f>
        <v>19.4</v>
      </c>
      <c r="X97" s="26"/>
      <c r="Y97" s="25">
        <f>Y92+64</f>
        <v>1153</v>
      </c>
      <c r="Z97" s="25">
        <f>Y97+1</f>
        <v>1154</v>
      </c>
      <c r="AA97" s="25">
        <f t="shared" ref="AA97:AB97" si="75">Z97+1</f>
        <v>1155</v>
      </c>
      <c r="AB97" s="25">
        <f t="shared" si="75"/>
        <v>1156</v>
      </c>
    </row>
    <row r="98" spans="1:28" ht="16.95" customHeight="1" x14ac:dyDescent="0.3">
      <c r="A98" s="25">
        <f t="shared" si="54"/>
        <v>74</v>
      </c>
      <c r="B98" s="25">
        <f>INT((A98+4-Offset)/4-1)+Offset</f>
        <v>19</v>
      </c>
      <c r="C98" s="102"/>
      <c r="D98" s="116"/>
      <c r="E98" s="102"/>
      <c r="F98" s="102"/>
      <c r="G98" s="116"/>
      <c r="H98" s="116"/>
      <c r="I98" s="114" t="s">
        <v>39</v>
      </c>
      <c r="J98" s="114" t="s">
        <v>39</v>
      </c>
      <c r="K98" s="123"/>
      <c r="L98" s="113">
        <f t="shared" si="55"/>
        <v>74</v>
      </c>
      <c r="M98" s="31"/>
      <c r="O98" s="50"/>
      <c r="P98" s="56"/>
      <c r="Q98" s="46" t="str">
        <f>B98 &amp; "."&amp; Y8</f>
        <v>19.5</v>
      </c>
      <c r="R98" s="69"/>
      <c r="S98" s="46" t="str">
        <f>B98 &amp; "."&amp; Z8</f>
        <v>19.6</v>
      </c>
      <c r="T98" s="69"/>
      <c r="U98" s="46" t="str">
        <f>B98 &amp; "."&amp; AA8</f>
        <v>19.7</v>
      </c>
      <c r="V98" s="77"/>
      <c r="W98" s="57" t="str">
        <f>B98 &amp; "."&amp; AB8</f>
        <v>19.8</v>
      </c>
      <c r="X98" s="26"/>
      <c r="Y98" s="25">
        <f>AB97+1</f>
        <v>1157</v>
      </c>
      <c r="Z98" s="25">
        <f t="shared" ref="Z98:AB100" si="76">Y98+1</f>
        <v>1158</v>
      </c>
      <c r="AA98" s="25">
        <f t="shared" si="76"/>
        <v>1159</v>
      </c>
      <c r="AB98" s="25">
        <f t="shared" si="76"/>
        <v>1160</v>
      </c>
    </row>
    <row r="99" spans="1:28" ht="16.95" customHeight="1" x14ac:dyDescent="0.3">
      <c r="A99" s="25">
        <f t="shared" si="54"/>
        <v>75</v>
      </c>
      <c r="B99" s="25">
        <f>INT((A99+4-Offset)/4-1)+Offset</f>
        <v>19</v>
      </c>
      <c r="C99" s="117" t="s">
        <v>33</v>
      </c>
      <c r="D99" s="104"/>
      <c r="E99" s="117" t="s">
        <v>33</v>
      </c>
      <c r="F99" s="117" t="s">
        <v>33</v>
      </c>
      <c r="G99" s="104"/>
      <c r="H99" s="104"/>
      <c r="I99" s="114"/>
      <c r="J99" s="114"/>
      <c r="K99" s="123"/>
      <c r="L99" s="113">
        <f t="shared" si="55"/>
        <v>75</v>
      </c>
      <c r="M99" s="31"/>
      <c r="O99" s="50"/>
      <c r="P99" s="56"/>
      <c r="Q99" s="46" t="str">
        <f>B99 &amp; "."&amp; Y9</f>
        <v>19.9</v>
      </c>
      <c r="R99" s="69"/>
      <c r="S99" s="46" t="str">
        <f>B99 &amp; "."&amp; Z9</f>
        <v>19.10</v>
      </c>
      <c r="T99" s="69"/>
      <c r="U99" s="46" t="str">
        <f>B99 &amp; "."&amp; AA9</f>
        <v>19.11</v>
      </c>
      <c r="V99" s="77"/>
      <c r="W99" s="57" t="str">
        <f>B99 &amp; "."&amp; AB9</f>
        <v>19.12</v>
      </c>
      <c r="X99" s="26"/>
      <c r="Y99" s="25">
        <f t="shared" ref="Y99:Y100" si="77">AB98+1</f>
        <v>1161</v>
      </c>
      <c r="Z99" s="25">
        <f t="shared" si="76"/>
        <v>1162</v>
      </c>
      <c r="AA99" s="25">
        <f t="shared" si="76"/>
        <v>1163</v>
      </c>
      <c r="AB99" s="25">
        <f t="shared" si="76"/>
        <v>1164</v>
      </c>
    </row>
    <row r="100" spans="1:28" ht="16.95" customHeight="1" x14ac:dyDescent="0.3">
      <c r="A100" s="25">
        <f t="shared" si="54"/>
        <v>76</v>
      </c>
      <c r="B100" s="25">
        <f>INT((A100+4-Offset)/4-1)+Offset</f>
        <v>19</v>
      </c>
      <c r="C100" s="118"/>
      <c r="D100" s="105"/>
      <c r="E100" s="118"/>
      <c r="F100" s="118"/>
      <c r="G100" s="105"/>
      <c r="H100" s="105"/>
      <c r="I100" s="107" t="s">
        <v>33</v>
      </c>
      <c r="J100" s="107" t="s">
        <v>33</v>
      </c>
      <c r="K100" s="124"/>
      <c r="L100" s="113">
        <f t="shared" si="55"/>
        <v>76</v>
      </c>
      <c r="M100" s="31"/>
      <c r="O100" s="51"/>
      <c r="P100" s="58"/>
      <c r="Q100" s="47" t="str">
        <f>B100 &amp; "."&amp; Y10</f>
        <v>19.13</v>
      </c>
      <c r="R100" s="70"/>
      <c r="S100" s="47" t="str">
        <f>B100 &amp; "."&amp; Z10</f>
        <v>19.14</v>
      </c>
      <c r="T100" s="70"/>
      <c r="U100" s="47" t="str">
        <f>B100 &amp; "."&amp; AA10</f>
        <v>19.15</v>
      </c>
      <c r="V100" s="78"/>
      <c r="W100" s="59" t="str">
        <f>B100 &amp; "."&amp; AB10</f>
        <v>19.16</v>
      </c>
      <c r="X100" s="26"/>
      <c r="Y100" s="25">
        <f t="shared" si="77"/>
        <v>1165</v>
      </c>
      <c r="Z100" s="25">
        <f t="shared" si="76"/>
        <v>1166</v>
      </c>
      <c r="AA100" s="25">
        <f t="shared" si="76"/>
        <v>1167</v>
      </c>
      <c r="AB100" s="25">
        <f t="shared" si="76"/>
        <v>1168</v>
      </c>
    </row>
    <row r="101" spans="1:28" ht="6" customHeight="1" x14ac:dyDescent="0.35">
      <c r="X101" s="26"/>
    </row>
    <row r="102" spans="1:28" ht="16.95" customHeight="1" x14ac:dyDescent="0.3">
      <c r="A102" s="25">
        <f>A100+1</f>
        <v>77</v>
      </c>
      <c r="B102" s="25">
        <f>INT((A102+4-Offset)/4-1)+Offset</f>
        <v>20</v>
      </c>
      <c r="C102" s="115" t="s">
        <v>34</v>
      </c>
      <c r="D102" s="115" t="s">
        <v>34</v>
      </c>
      <c r="E102" s="103"/>
      <c r="F102" s="103"/>
      <c r="G102" s="115" t="s">
        <v>34</v>
      </c>
      <c r="H102" s="115" t="s">
        <v>34</v>
      </c>
      <c r="I102" s="106" t="s">
        <v>34</v>
      </c>
      <c r="J102" s="106" t="s">
        <v>34</v>
      </c>
      <c r="K102" s="122">
        <f t="shared" ref="K102" si="78">B102</f>
        <v>20</v>
      </c>
      <c r="L102" s="113">
        <f>L100+1</f>
        <v>77</v>
      </c>
      <c r="M102" s="31"/>
      <c r="O102" s="49"/>
      <c r="P102" s="60"/>
      <c r="Q102" s="45" t="str">
        <f>B102 &amp; "."&amp; Y7</f>
        <v>20.1</v>
      </c>
      <c r="R102" s="71"/>
      <c r="S102" s="45" t="str">
        <f>B102 &amp; "."&amp; Z7</f>
        <v>20.2</v>
      </c>
      <c r="T102" s="71"/>
      <c r="U102" s="45" t="str">
        <f>B102 &amp; "."&amp; AA7</f>
        <v>20.3</v>
      </c>
      <c r="V102" s="79"/>
      <c r="W102" s="61" t="str">
        <f>B102 &amp; "."&amp; AB7</f>
        <v>20.4</v>
      </c>
      <c r="X102" s="26"/>
      <c r="Y102" s="25">
        <f>Y97+64</f>
        <v>1217</v>
      </c>
      <c r="Z102" s="25">
        <f>Y102+1</f>
        <v>1218</v>
      </c>
      <c r="AA102" s="25">
        <f t="shared" ref="AA102:AB102" si="79">Z102+1</f>
        <v>1219</v>
      </c>
      <c r="AB102" s="25">
        <f t="shared" si="79"/>
        <v>1220</v>
      </c>
    </row>
    <row r="103" spans="1:28" ht="16.95" customHeight="1" x14ac:dyDescent="0.3">
      <c r="A103" s="25">
        <f t="shared" si="54"/>
        <v>78</v>
      </c>
      <c r="B103" s="25">
        <f>INT((A103+4-Offset)/4-1)+Offset</f>
        <v>20</v>
      </c>
      <c r="C103" s="116"/>
      <c r="D103" s="116"/>
      <c r="E103" s="102"/>
      <c r="F103" s="102"/>
      <c r="G103" s="116"/>
      <c r="H103" s="116"/>
      <c r="I103" s="114" t="s">
        <v>39</v>
      </c>
      <c r="J103" s="114" t="s">
        <v>39</v>
      </c>
      <c r="K103" s="123"/>
      <c r="L103" s="113">
        <f t="shared" si="55"/>
        <v>78</v>
      </c>
      <c r="M103" s="31"/>
      <c r="O103" s="50"/>
      <c r="P103" s="56"/>
      <c r="Q103" s="46" t="str">
        <f>B103 &amp; "."&amp; Y8</f>
        <v>20.5</v>
      </c>
      <c r="R103" s="69"/>
      <c r="S103" s="46" t="str">
        <f>B103 &amp; "."&amp; Z8</f>
        <v>20.6</v>
      </c>
      <c r="T103" s="69"/>
      <c r="U103" s="46" t="str">
        <f>B103 &amp; "."&amp; AA8</f>
        <v>20.7</v>
      </c>
      <c r="V103" s="77"/>
      <c r="W103" s="57" t="str">
        <f>B103 &amp; "."&amp; AB8</f>
        <v>20.8</v>
      </c>
      <c r="X103" s="26"/>
      <c r="Y103" s="25">
        <f>AB102+1</f>
        <v>1221</v>
      </c>
      <c r="Z103" s="25">
        <f t="shared" ref="Z103:AB105" si="80">Y103+1</f>
        <v>1222</v>
      </c>
      <c r="AA103" s="25">
        <f t="shared" si="80"/>
        <v>1223</v>
      </c>
      <c r="AB103" s="25">
        <f t="shared" si="80"/>
        <v>1224</v>
      </c>
    </row>
    <row r="104" spans="1:28" ht="16.95" customHeight="1" x14ac:dyDescent="0.3">
      <c r="A104" s="25">
        <f t="shared" si="54"/>
        <v>79</v>
      </c>
      <c r="B104" s="25">
        <f>INT((A104+4-Offset)/4-1)+Offset</f>
        <v>20</v>
      </c>
      <c r="C104" s="104"/>
      <c r="D104" s="104"/>
      <c r="E104" s="117" t="s">
        <v>33</v>
      </c>
      <c r="F104" s="117" t="s">
        <v>33</v>
      </c>
      <c r="G104" s="104"/>
      <c r="H104" s="104"/>
      <c r="I104" s="114"/>
      <c r="J104" s="114"/>
      <c r="K104" s="123"/>
      <c r="L104" s="113">
        <f t="shared" si="55"/>
        <v>79</v>
      </c>
      <c r="M104" s="31"/>
      <c r="O104" s="50"/>
      <c r="P104" s="56"/>
      <c r="Q104" s="46" t="str">
        <f>B104 &amp; "."&amp; Y9</f>
        <v>20.9</v>
      </c>
      <c r="R104" s="69"/>
      <c r="S104" s="46" t="str">
        <f>B104 &amp; "."&amp; Z9</f>
        <v>20.10</v>
      </c>
      <c r="T104" s="69"/>
      <c r="U104" s="46" t="str">
        <f>B104 &amp; "."&amp; AA9</f>
        <v>20.11</v>
      </c>
      <c r="V104" s="77"/>
      <c r="W104" s="57" t="str">
        <f>B104 &amp; "."&amp; AB9</f>
        <v>20.12</v>
      </c>
      <c r="X104" s="26"/>
      <c r="Y104" s="25">
        <f t="shared" ref="Y104:Y105" si="81">AB103+1</f>
        <v>1225</v>
      </c>
      <c r="Z104" s="25">
        <f t="shared" si="80"/>
        <v>1226</v>
      </c>
      <c r="AA104" s="25">
        <f t="shared" si="80"/>
        <v>1227</v>
      </c>
      <c r="AB104" s="25">
        <f t="shared" si="80"/>
        <v>1228</v>
      </c>
    </row>
    <row r="105" spans="1:28" ht="16.95" customHeight="1" x14ac:dyDescent="0.3">
      <c r="A105" s="25">
        <f t="shared" si="54"/>
        <v>80</v>
      </c>
      <c r="B105" s="25">
        <f>INT((A105+4-Offset)/4-1)+Offset</f>
        <v>20</v>
      </c>
      <c r="C105" s="105"/>
      <c r="D105" s="105"/>
      <c r="E105" s="118"/>
      <c r="F105" s="118"/>
      <c r="G105" s="105"/>
      <c r="H105" s="105"/>
      <c r="I105" s="107" t="s">
        <v>33</v>
      </c>
      <c r="J105" s="107" t="s">
        <v>33</v>
      </c>
      <c r="K105" s="124"/>
      <c r="L105" s="113">
        <f t="shared" si="55"/>
        <v>80</v>
      </c>
      <c r="M105" s="31"/>
      <c r="O105" s="51"/>
      <c r="P105" s="58"/>
      <c r="Q105" s="47" t="str">
        <f>B105 &amp; "."&amp; Y10</f>
        <v>20.13</v>
      </c>
      <c r="R105" s="70"/>
      <c r="S105" s="47" t="str">
        <f>B105 &amp; "."&amp; Z10</f>
        <v>20.14</v>
      </c>
      <c r="T105" s="70"/>
      <c r="U105" s="47" t="str">
        <f>B105 &amp; "."&amp; AA10</f>
        <v>20.15</v>
      </c>
      <c r="V105" s="78"/>
      <c r="W105" s="59" t="str">
        <f>B105 &amp; "."&amp; AB10</f>
        <v>20.16</v>
      </c>
      <c r="X105" s="26"/>
      <c r="Y105" s="25">
        <f t="shared" si="81"/>
        <v>1229</v>
      </c>
      <c r="Z105" s="25">
        <f t="shared" si="80"/>
        <v>1230</v>
      </c>
      <c r="AA105" s="25">
        <f t="shared" si="80"/>
        <v>1231</v>
      </c>
      <c r="AB105" s="25">
        <f t="shared" si="80"/>
        <v>1232</v>
      </c>
    </row>
    <row r="106" spans="1:28" ht="6" customHeight="1" x14ac:dyDescent="0.35">
      <c r="X106" s="26"/>
    </row>
    <row r="107" spans="1:28" ht="16.95" customHeight="1" x14ac:dyDescent="0.3">
      <c r="A107" s="25">
        <f>A105+1</f>
        <v>81</v>
      </c>
      <c r="B107" s="25">
        <f>INT((A107+4-Offset)/4-1)+Offset</f>
        <v>21</v>
      </c>
      <c r="C107" s="103"/>
      <c r="D107" s="103"/>
      <c r="E107" s="115" t="s">
        <v>34</v>
      </c>
      <c r="F107" s="103"/>
      <c r="G107" s="115" t="s">
        <v>34</v>
      </c>
      <c r="H107" s="115" t="s">
        <v>34</v>
      </c>
      <c r="I107" s="106" t="s">
        <v>34</v>
      </c>
      <c r="J107" s="106" t="s">
        <v>34</v>
      </c>
      <c r="K107" s="122">
        <f t="shared" ref="K107" si="82">B107</f>
        <v>21</v>
      </c>
      <c r="L107" s="113">
        <f>L105+1</f>
        <v>81</v>
      </c>
      <c r="M107" s="31"/>
      <c r="O107" s="49"/>
      <c r="P107" s="60"/>
      <c r="Q107" s="45" t="str">
        <f>B107 &amp; "."&amp; Y7</f>
        <v>21.1</v>
      </c>
      <c r="R107" s="71"/>
      <c r="S107" s="45" t="str">
        <f>B107 &amp; "."&amp; Z7</f>
        <v>21.2</v>
      </c>
      <c r="T107" s="71"/>
      <c r="U107" s="45" t="str">
        <f>B107 &amp; "."&amp; AA7</f>
        <v>21.3</v>
      </c>
      <c r="V107" s="79"/>
      <c r="W107" s="61" t="str">
        <f>B107 &amp; "."&amp; AB7</f>
        <v>21.4</v>
      </c>
      <c r="X107" s="26"/>
      <c r="Y107" s="25">
        <f>Y102+64</f>
        <v>1281</v>
      </c>
      <c r="Z107" s="25">
        <f>Y107+1</f>
        <v>1282</v>
      </c>
      <c r="AA107" s="25">
        <f t="shared" ref="AA107:AB107" si="83">Z107+1</f>
        <v>1283</v>
      </c>
      <c r="AB107" s="25">
        <f t="shared" si="83"/>
        <v>1284</v>
      </c>
    </row>
    <row r="108" spans="1:28" ht="16.95" customHeight="1" x14ac:dyDescent="0.3">
      <c r="A108" s="25">
        <f t="shared" si="54"/>
        <v>82</v>
      </c>
      <c r="B108" s="25">
        <f>INT((A108+4-Offset)/4-1)+Offset</f>
        <v>21</v>
      </c>
      <c r="C108" s="102"/>
      <c r="D108" s="102"/>
      <c r="E108" s="116"/>
      <c r="F108" s="102"/>
      <c r="G108" s="116"/>
      <c r="H108" s="116"/>
      <c r="I108" s="114" t="s">
        <v>39</v>
      </c>
      <c r="J108" s="114" t="s">
        <v>39</v>
      </c>
      <c r="K108" s="123"/>
      <c r="L108" s="113">
        <f t="shared" si="55"/>
        <v>82</v>
      </c>
      <c r="M108" s="31"/>
      <c r="O108" s="50"/>
      <c r="P108" s="56"/>
      <c r="Q108" s="46" t="str">
        <f>B108 &amp; "."&amp; Y8</f>
        <v>21.5</v>
      </c>
      <c r="R108" s="69"/>
      <c r="S108" s="46" t="str">
        <f>B108 &amp; "."&amp; Z8</f>
        <v>21.6</v>
      </c>
      <c r="T108" s="69"/>
      <c r="U108" s="46" t="str">
        <f>B108 &amp; "."&amp; AA8</f>
        <v>21.7</v>
      </c>
      <c r="V108" s="77"/>
      <c r="W108" s="57" t="str">
        <f>B108 &amp; "."&amp; AB8</f>
        <v>21.8</v>
      </c>
      <c r="X108" s="26"/>
      <c r="Y108" s="25">
        <f>AB107+1</f>
        <v>1285</v>
      </c>
      <c r="Z108" s="25">
        <f t="shared" ref="Z108:AB110" si="84">Y108+1</f>
        <v>1286</v>
      </c>
      <c r="AA108" s="25">
        <f t="shared" si="84"/>
        <v>1287</v>
      </c>
      <c r="AB108" s="25">
        <f t="shared" si="84"/>
        <v>1288</v>
      </c>
    </row>
    <row r="109" spans="1:28" ht="16.95" customHeight="1" x14ac:dyDescent="0.3">
      <c r="A109" s="25">
        <f t="shared" si="54"/>
        <v>83</v>
      </c>
      <c r="B109" s="25">
        <f>INT((A109+4-Offset)/4-1)+Offset</f>
        <v>21</v>
      </c>
      <c r="C109" s="117" t="s">
        <v>33</v>
      </c>
      <c r="D109" s="117" t="s">
        <v>33</v>
      </c>
      <c r="E109" s="104"/>
      <c r="F109" s="117" t="s">
        <v>33</v>
      </c>
      <c r="G109" s="104"/>
      <c r="H109" s="104"/>
      <c r="I109" s="114"/>
      <c r="J109" s="114"/>
      <c r="K109" s="123"/>
      <c r="L109" s="113">
        <f t="shared" si="55"/>
        <v>83</v>
      </c>
      <c r="M109" s="31"/>
      <c r="O109" s="50"/>
      <c r="P109" s="56"/>
      <c r="Q109" s="46" t="str">
        <f>B109 &amp; "."&amp; Y9</f>
        <v>21.9</v>
      </c>
      <c r="R109" s="69"/>
      <c r="S109" s="46" t="str">
        <f>B109 &amp; "."&amp; Z9</f>
        <v>21.10</v>
      </c>
      <c r="T109" s="69"/>
      <c r="U109" s="46" t="str">
        <f>B109 &amp; "."&amp; AA9</f>
        <v>21.11</v>
      </c>
      <c r="V109" s="77"/>
      <c r="W109" s="57" t="str">
        <f>B109 &amp; "."&amp; AB9</f>
        <v>21.12</v>
      </c>
      <c r="X109" s="26"/>
      <c r="Y109" s="25">
        <f t="shared" ref="Y109:Y110" si="85">AB108+1</f>
        <v>1289</v>
      </c>
      <c r="Z109" s="25">
        <f t="shared" si="84"/>
        <v>1290</v>
      </c>
      <c r="AA109" s="25">
        <f t="shared" si="84"/>
        <v>1291</v>
      </c>
      <c r="AB109" s="25">
        <f t="shared" si="84"/>
        <v>1292</v>
      </c>
    </row>
    <row r="110" spans="1:28" ht="16.95" customHeight="1" x14ac:dyDescent="0.3">
      <c r="A110" s="25">
        <f t="shared" si="54"/>
        <v>84</v>
      </c>
      <c r="B110" s="25">
        <f>INT((A110+4-Offset)/4-1)+Offset</f>
        <v>21</v>
      </c>
      <c r="C110" s="118"/>
      <c r="D110" s="118"/>
      <c r="E110" s="105"/>
      <c r="F110" s="118"/>
      <c r="G110" s="105"/>
      <c r="H110" s="105"/>
      <c r="I110" s="107" t="s">
        <v>33</v>
      </c>
      <c r="J110" s="107" t="s">
        <v>33</v>
      </c>
      <c r="K110" s="124"/>
      <c r="L110" s="113">
        <f t="shared" si="55"/>
        <v>84</v>
      </c>
      <c r="M110" s="31"/>
      <c r="O110" s="51"/>
      <c r="P110" s="58"/>
      <c r="Q110" s="47" t="str">
        <f>B110 &amp; "."&amp; Y10</f>
        <v>21.13</v>
      </c>
      <c r="R110" s="70"/>
      <c r="S110" s="47" t="str">
        <f>B110 &amp; "."&amp; Z10</f>
        <v>21.14</v>
      </c>
      <c r="T110" s="70"/>
      <c r="U110" s="47" t="str">
        <f>B110 &amp; "."&amp; AA10</f>
        <v>21.15</v>
      </c>
      <c r="V110" s="78"/>
      <c r="W110" s="59" t="str">
        <f>B110 &amp; "."&amp; AB10</f>
        <v>21.16</v>
      </c>
      <c r="X110" s="26"/>
      <c r="Y110" s="25">
        <f t="shared" si="85"/>
        <v>1293</v>
      </c>
      <c r="Z110" s="25">
        <f t="shared" si="84"/>
        <v>1294</v>
      </c>
      <c r="AA110" s="25">
        <f t="shared" si="84"/>
        <v>1295</v>
      </c>
      <c r="AB110" s="25">
        <f t="shared" si="84"/>
        <v>1296</v>
      </c>
    </row>
    <row r="111" spans="1:28" ht="6" customHeight="1" x14ac:dyDescent="0.35">
      <c r="X111" s="26"/>
    </row>
    <row r="112" spans="1:28" ht="16.95" customHeight="1" x14ac:dyDescent="0.3">
      <c r="A112" s="25">
        <f>A110+1</f>
        <v>85</v>
      </c>
      <c r="B112" s="25">
        <f>INT((A112+4-Offset)/4-1)+Offset</f>
        <v>22</v>
      </c>
      <c r="C112" s="115" t="s">
        <v>34</v>
      </c>
      <c r="D112" s="103"/>
      <c r="E112" s="115" t="s">
        <v>34</v>
      </c>
      <c r="F112" s="103"/>
      <c r="G112" s="115" t="s">
        <v>34</v>
      </c>
      <c r="H112" s="115" t="s">
        <v>34</v>
      </c>
      <c r="I112" s="106" t="s">
        <v>34</v>
      </c>
      <c r="J112" s="106" t="s">
        <v>34</v>
      </c>
      <c r="K112" s="122">
        <f t="shared" ref="K112" si="86">B112</f>
        <v>22</v>
      </c>
      <c r="L112" s="113">
        <f>L110+1</f>
        <v>85</v>
      </c>
      <c r="M112" s="31"/>
      <c r="O112" s="49"/>
      <c r="P112" s="60"/>
      <c r="Q112" s="45" t="str">
        <f>B112 &amp; "."&amp; Y7</f>
        <v>22.1</v>
      </c>
      <c r="R112" s="71"/>
      <c r="S112" s="45" t="str">
        <f>B112 &amp; "."&amp; Z7</f>
        <v>22.2</v>
      </c>
      <c r="T112" s="71"/>
      <c r="U112" s="45" t="str">
        <f>B112 &amp; "."&amp; AA7</f>
        <v>22.3</v>
      </c>
      <c r="V112" s="79"/>
      <c r="W112" s="61" t="str">
        <f>B112 &amp; "."&amp; AB7</f>
        <v>22.4</v>
      </c>
      <c r="X112" s="26"/>
      <c r="Y112" s="25">
        <f>Y107+64</f>
        <v>1345</v>
      </c>
      <c r="Z112" s="25">
        <f>Y112+1</f>
        <v>1346</v>
      </c>
      <c r="AA112" s="25">
        <f t="shared" ref="AA112:AB112" si="87">Z112+1</f>
        <v>1347</v>
      </c>
      <c r="AB112" s="25">
        <f t="shared" si="87"/>
        <v>1348</v>
      </c>
    </row>
    <row r="113" spans="1:28" ht="16.95" customHeight="1" x14ac:dyDescent="0.3">
      <c r="A113" s="25">
        <f t="shared" si="54"/>
        <v>86</v>
      </c>
      <c r="B113" s="25">
        <f>INT((A113+4-Offset)/4-1)+Offset</f>
        <v>22</v>
      </c>
      <c r="C113" s="116"/>
      <c r="D113" s="102"/>
      <c r="E113" s="116"/>
      <c r="F113" s="102"/>
      <c r="G113" s="116"/>
      <c r="H113" s="116"/>
      <c r="I113" s="114" t="s">
        <v>39</v>
      </c>
      <c r="J113" s="114" t="s">
        <v>39</v>
      </c>
      <c r="K113" s="123"/>
      <c r="L113" s="113">
        <f t="shared" si="55"/>
        <v>86</v>
      </c>
      <c r="M113" s="31"/>
      <c r="O113" s="50"/>
      <c r="P113" s="56"/>
      <c r="Q113" s="46" t="str">
        <f>B113 &amp; "."&amp; Y8</f>
        <v>22.5</v>
      </c>
      <c r="R113" s="69"/>
      <c r="S113" s="46" t="str">
        <f>B113 &amp; "."&amp; Z8</f>
        <v>22.6</v>
      </c>
      <c r="T113" s="69"/>
      <c r="U113" s="46" t="str">
        <f>B113 &amp; "."&amp; AA8</f>
        <v>22.7</v>
      </c>
      <c r="V113" s="77"/>
      <c r="W113" s="57" t="str">
        <f>B113 &amp; "."&amp; AB8</f>
        <v>22.8</v>
      </c>
      <c r="X113" s="26"/>
      <c r="Y113" s="25">
        <f>AB112+1</f>
        <v>1349</v>
      </c>
      <c r="Z113" s="25">
        <f t="shared" ref="Z113:AB115" si="88">Y113+1</f>
        <v>1350</v>
      </c>
      <c r="AA113" s="25">
        <f t="shared" si="88"/>
        <v>1351</v>
      </c>
      <c r="AB113" s="25">
        <f t="shared" si="88"/>
        <v>1352</v>
      </c>
    </row>
    <row r="114" spans="1:28" ht="16.95" customHeight="1" x14ac:dyDescent="0.3">
      <c r="A114" s="25">
        <f t="shared" si="54"/>
        <v>87</v>
      </c>
      <c r="B114" s="25">
        <f>INT((A114+4-Offset)/4-1)+Offset</f>
        <v>22</v>
      </c>
      <c r="C114" s="104"/>
      <c r="D114" s="117" t="s">
        <v>33</v>
      </c>
      <c r="E114" s="104"/>
      <c r="F114" s="117" t="s">
        <v>33</v>
      </c>
      <c r="G114" s="104"/>
      <c r="H114" s="104"/>
      <c r="I114" s="114"/>
      <c r="J114" s="114"/>
      <c r="K114" s="123"/>
      <c r="L114" s="113">
        <f t="shared" si="55"/>
        <v>87</v>
      </c>
      <c r="M114" s="31"/>
      <c r="O114" s="50"/>
      <c r="P114" s="56"/>
      <c r="Q114" s="46" t="str">
        <f>B114 &amp; "."&amp; Y9</f>
        <v>22.9</v>
      </c>
      <c r="R114" s="69"/>
      <c r="S114" s="46" t="str">
        <f>B114 &amp; "."&amp; Z9</f>
        <v>22.10</v>
      </c>
      <c r="T114" s="69"/>
      <c r="U114" s="46" t="str">
        <f>B114 &amp; "."&amp; AA9</f>
        <v>22.11</v>
      </c>
      <c r="V114" s="77"/>
      <c r="W114" s="57" t="str">
        <f>B114 &amp; "."&amp; AB9</f>
        <v>22.12</v>
      </c>
      <c r="X114" s="26"/>
      <c r="Y114" s="25">
        <f t="shared" ref="Y114:Y115" si="89">AB113+1</f>
        <v>1353</v>
      </c>
      <c r="Z114" s="25">
        <f t="shared" si="88"/>
        <v>1354</v>
      </c>
      <c r="AA114" s="25">
        <f t="shared" si="88"/>
        <v>1355</v>
      </c>
      <c r="AB114" s="25">
        <f t="shared" si="88"/>
        <v>1356</v>
      </c>
    </row>
    <row r="115" spans="1:28" ht="16.95" customHeight="1" x14ac:dyDescent="0.3">
      <c r="A115" s="25">
        <f t="shared" si="54"/>
        <v>88</v>
      </c>
      <c r="B115" s="25">
        <f>INT((A115+4-Offset)/4-1)+Offset</f>
        <v>22</v>
      </c>
      <c r="C115" s="105"/>
      <c r="D115" s="118"/>
      <c r="E115" s="105"/>
      <c r="F115" s="118"/>
      <c r="G115" s="105"/>
      <c r="H115" s="105"/>
      <c r="I115" s="107" t="s">
        <v>33</v>
      </c>
      <c r="J115" s="107" t="s">
        <v>33</v>
      </c>
      <c r="K115" s="124"/>
      <c r="L115" s="113">
        <f t="shared" si="55"/>
        <v>88</v>
      </c>
      <c r="M115" s="31"/>
      <c r="O115" s="51"/>
      <c r="P115" s="58"/>
      <c r="Q115" s="47" t="str">
        <f>B115 &amp; "."&amp; Y10</f>
        <v>22.13</v>
      </c>
      <c r="R115" s="70"/>
      <c r="S115" s="47" t="str">
        <f>B115 &amp; "."&amp; Z10</f>
        <v>22.14</v>
      </c>
      <c r="T115" s="70"/>
      <c r="U115" s="47" t="str">
        <f>B115 &amp; "."&amp; AA10</f>
        <v>22.15</v>
      </c>
      <c r="V115" s="78"/>
      <c r="W115" s="59" t="str">
        <f>B115 &amp; "."&amp; AB10</f>
        <v>22.16</v>
      </c>
      <c r="X115" s="26"/>
      <c r="Y115" s="25">
        <f t="shared" si="89"/>
        <v>1357</v>
      </c>
      <c r="Z115" s="25">
        <f t="shared" si="88"/>
        <v>1358</v>
      </c>
      <c r="AA115" s="25">
        <f t="shared" si="88"/>
        <v>1359</v>
      </c>
      <c r="AB115" s="25">
        <f t="shared" si="88"/>
        <v>1360</v>
      </c>
    </row>
    <row r="116" spans="1:28" ht="6" customHeight="1" x14ac:dyDescent="0.35">
      <c r="X116" s="26"/>
    </row>
    <row r="117" spans="1:28" ht="16.95" customHeight="1" x14ac:dyDescent="0.3">
      <c r="A117" s="25">
        <f>A115+1</f>
        <v>89</v>
      </c>
      <c r="B117" s="25">
        <f>INT((A117+4-Offset)/4-1)+Offset</f>
        <v>23</v>
      </c>
      <c r="C117" s="103"/>
      <c r="D117" s="115" t="s">
        <v>34</v>
      </c>
      <c r="E117" s="115" t="s">
        <v>34</v>
      </c>
      <c r="F117" s="103"/>
      <c r="G117" s="115" t="s">
        <v>34</v>
      </c>
      <c r="H117" s="115" t="s">
        <v>34</v>
      </c>
      <c r="I117" s="106" t="s">
        <v>34</v>
      </c>
      <c r="J117" s="106" t="s">
        <v>34</v>
      </c>
      <c r="K117" s="122">
        <f t="shared" ref="K117" si="90">B117</f>
        <v>23</v>
      </c>
      <c r="L117" s="113">
        <f>L115+1</f>
        <v>89</v>
      </c>
      <c r="M117" s="31"/>
      <c r="O117" s="49"/>
      <c r="P117" s="60"/>
      <c r="Q117" s="45" t="str">
        <f>B117 &amp; "."&amp; Y7</f>
        <v>23.1</v>
      </c>
      <c r="R117" s="71"/>
      <c r="S117" s="45" t="str">
        <f>B117 &amp; "."&amp; Z7</f>
        <v>23.2</v>
      </c>
      <c r="T117" s="71"/>
      <c r="U117" s="45" t="str">
        <f>B117 &amp; "."&amp; AA7</f>
        <v>23.3</v>
      </c>
      <c r="V117" s="79"/>
      <c r="W117" s="61" t="str">
        <f>B117 &amp; "."&amp; AB7</f>
        <v>23.4</v>
      </c>
      <c r="X117" s="26"/>
      <c r="Y117" s="25">
        <f>Y112+64</f>
        <v>1409</v>
      </c>
      <c r="Z117" s="25">
        <f>Y117+1</f>
        <v>1410</v>
      </c>
      <c r="AA117" s="25">
        <f t="shared" ref="AA117:AB117" si="91">Z117+1</f>
        <v>1411</v>
      </c>
      <c r="AB117" s="25">
        <f t="shared" si="91"/>
        <v>1412</v>
      </c>
    </row>
    <row r="118" spans="1:28" ht="16.95" customHeight="1" x14ac:dyDescent="0.3">
      <c r="A118" s="25">
        <f t="shared" si="54"/>
        <v>90</v>
      </c>
      <c r="B118" s="25">
        <f>INT((A118+4-Offset)/4-1)+Offset</f>
        <v>23</v>
      </c>
      <c r="C118" s="102"/>
      <c r="D118" s="116"/>
      <c r="E118" s="116"/>
      <c r="F118" s="102"/>
      <c r="G118" s="116"/>
      <c r="H118" s="116"/>
      <c r="I118" s="114" t="s">
        <v>39</v>
      </c>
      <c r="J118" s="114" t="s">
        <v>39</v>
      </c>
      <c r="K118" s="123"/>
      <c r="L118" s="113">
        <f t="shared" si="55"/>
        <v>90</v>
      </c>
      <c r="M118" s="31"/>
      <c r="O118" s="50"/>
      <c r="P118" s="56"/>
      <c r="Q118" s="46" t="str">
        <f>B118 &amp; "."&amp; Y8</f>
        <v>23.5</v>
      </c>
      <c r="R118" s="69"/>
      <c r="S118" s="46" t="str">
        <f>B118 &amp; "."&amp; Z8</f>
        <v>23.6</v>
      </c>
      <c r="T118" s="69"/>
      <c r="U118" s="46" t="str">
        <f>B118 &amp; "."&amp; AA8</f>
        <v>23.7</v>
      </c>
      <c r="V118" s="77"/>
      <c r="W118" s="57" t="str">
        <f>B118 &amp; "."&amp; AB8</f>
        <v>23.8</v>
      </c>
      <c r="X118" s="26"/>
      <c r="Y118" s="25">
        <f>AB117+1</f>
        <v>1413</v>
      </c>
      <c r="Z118" s="25">
        <f t="shared" ref="Z118:AB120" si="92">Y118+1</f>
        <v>1414</v>
      </c>
      <c r="AA118" s="25">
        <f t="shared" si="92"/>
        <v>1415</v>
      </c>
      <c r="AB118" s="25">
        <f t="shared" si="92"/>
        <v>1416</v>
      </c>
    </row>
    <row r="119" spans="1:28" ht="16.95" customHeight="1" x14ac:dyDescent="0.3">
      <c r="A119" s="25">
        <f t="shared" si="54"/>
        <v>91</v>
      </c>
      <c r="B119" s="25">
        <f>INT((A119+4-Offset)/4-1)+Offset</f>
        <v>23</v>
      </c>
      <c r="C119" s="117" t="s">
        <v>33</v>
      </c>
      <c r="D119" s="104"/>
      <c r="E119" s="104"/>
      <c r="F119" s="117" t="s">
        <v>33</v>
      </c>
      <c r="G119" s="104"/>
      <c r="H119" s="104"/>
      <c r="I119" s="114"/>
      <c r="J119" s="114"/>
      <c r="K119" s="123"/>
      <c r="L119" s="113">
        <f t="shared" si="55"/>
        <v>91</v>
      </c>
      <c r="M119" s="31"/>
      <c r="O119" s="50"/>
      <c r="P119" s="56"/>
      <c r="Q119" s="46" t="str">
        <f>B119 &amp; "."&amp; Y9</f>
        <v>23.9</v>
      </c>
      <c r="R119" s="69"/>
      <c r="S119" s="46" t="str">
        <f>B119 &amp; "."&amp; Z9</f>
        <v>23.10</v>
      </c>
      <c r="T119" s="69"/>
      <c r="U119" s="46" t="str">
        <f>B119 &amp; "."&amp; AA9</f>
        <v>23.11</v>
      </c>
      <c r="V119" s="77"/>
      <c r="W119" s="57" t="str">
        <f>B119 &amp; "."&amp; AB9</f>
        <v>23.12</v>
      </c>
      <c r="X119" s="26"/>
      <c r="Y119" s="25">
        <f t="shared" ref="Y119:Y120" si="93">AB118+1</f>
        <v>1417</v>
      </c>
      <c r="Z119" s="25">
        <f t="shared" si="92"/>
        <v>1418</v>
      </c>
      <c r="AA119" s="25">
        <f t="shared" si="92"/>
        <v>1419</v>
      </c>
      <c r="AB119" s="25">
        <f t="shared" si="92"/>
        <v>1420</v>
      </c>
    </row>
    <row r="120" spans="1:28" ht="16.95" customHeight="1" x14ac:dyDescent="0.3">
      <c r="A120" s="25">
        <f t="shared" si="54"/>
        <v>92</v>
      </c>
      <c r="B120" s="25">
        <f>INT((A120+4-Offset)/4-1)+Offset</f>
        <v>23</v>
      </c>
      <c r="C120" s="118"/>
      <c r="D120" s="105"/>
      <c r="E120" s="105"/>
      <c r="F120" s="118"/>
      <c r="G120" s="105"/>
      <c r="H120" s="105"/>
      <c r="I120" s="107" t="s">
        <v>33</v>
      </c>
      <c r="J120" s="107" t="s">
        <v>33</v>
      </c>
      <c r="K120" s="124"/>
      <c r="L120" s="113">
        <f t="shared" si="55"/>
        <v>92</v>
      </c>
      <c r="M120" s="31"/>
      <c r="O120" s="51"/>
      <c r="P120" s="58"/>
      <c r="Q120" s="47" t="str">
        <f>B120 &amp; "."&amp; Y10</f>
        <v>23.13</v>
      </c>
      <c r="R120" s="70"/>
      <c r="S120" s="47" t="str">
        <f>B120 &amp; "."&amp; Z10</f>
        <v>23.14</v>
      </c>
      <c r="T120" s="70"/>
      <c r="U120" s="47" t="str">
        <f>B120 &amp; "."&amp; AA10</f>
        <v>23.15</v>
      </c>
      <c r="V120" s="78"/>
      <c r="W120" s="59" t="str">
        <f>B120 &amp; "."&amp; AB10</f>
        <v>23.16</v>
      </c>
      <c r="X120" s="26"/>
      <c r="Y120" s="25">
        <f t="shared" si="93"/>
        <v>1421</v>
      </c>
      <c r="Z120" s="25">
        <f t="shared" si="92"/>
        <v>1422</v>
      </c>
      <c r="AA120" s="25">
        <f t="shared" si="92"/>
        <v>1423</v>
      </c>
      <c r="AB120" s="25">
        <f t="shared" si="92"/>
        <v>1424</v>
      </c>
    </row>
    <row r="121" spans="1:28" ht="6" customHeight="1" x14ac:dyDescent="0.35">
      <c r="X121" s="26"/>
    </row>
    <row r="122" spans="1:28" ht="16.95" customHeight="1" x14ac:dyDescent="0.3">
      <c r="A122" s="25">
        <f>A120+1</f>
        <v>93</v>
      </c>
      <c r="B122" s="25">
        <f>INT((A122+4-Offset)/4-1)+Offset</f>
        <v>24</v>
      </c>
      <c r="C122" s="115" t="s">
        <v>34</v>
      </c>
      <c r="D122" s="115" t="s">
        <v>34</v>
      </c>
      <c r="E122" s="115" t="s">
        <v>34</v>
      </c>
      <c r="F122" s="103"/>
      <c r="G122" s="115" t="s">
        <v>34</v>
      </c>
      <c r="H122" s="115" t="s">
        <v>34</v>
      </c>
      <c r="I122" s="106" t="s">
        <v>34</v>
      </c>
      <c r="J122" s="106" t="s">
        <v>34</v>
      </c>
      <c r="K122" s="122">
        <f t="shared" ref="K122" si="94">B122</f>
        <v>24</v>
      </c>
      <c r="L122" s="113">
        <f>L120+1</f>
        <v>93</v>
      </c>
      <c r="M122" s="31"/>
      <c r="O122" s="49"/>
      <c r="P122" s="60"/>
      <c r="Q122" s="45" t="str">
        <f>B122 &amp; "."&amp; Y7</f>
        <v>24.1</v>
      </c>
      <c r="R122" s="71"/>
      <c r="S122" s="45" t="str">
        <f>B122 &amp; "."&amp; Z7</f>
        <v>24.2</v>
      </c>
      <c r="T122" s="71"/>
      <c r="U122" s="45" t="str">
        <f>B122 &amp; "."&amp; AA7</f>
        <v>24.3</v>
      </c>
      <c r="V122" s="79"/>
      <c r="W122" s="61" t="str">
        <f>B122 &amp; "."&amp; AB7</f>
        <v>24.4</v>
      </c>
      <c r="X122" s="26"/>
      <c r="Y122" s="25">
        <f>Y117+64</f>
        <v>1473</v>
      </c>
      <c r="Z122" s="25">
        <f>Y122+1</f>
        <v>1474</v>
      </c>
      <c r="AA122" s="25">
        <f t="shared" ref="AA122:AB122" si="95">Z122+1</f>
        <v>1475</v>
      </c>
      <c r="AB122" s="25">
        <f t="shared" si="95"/>
        <v>1476</v>
      </c>
    </row>
    <row r="123" spans="1:28" ht="16.95" customHeight="1" x14ac:dyDescent="0.3">
      <c r="A123" s="25">
        <f t="shared" si="54"/>
        <v>94</v>
      </c>
      <c r="B123" s="25">
        <f>INT((A123+4-Offset)/4-1)+Offset</f>
        <v>24</v>
      </c>
      <c r="C123" s="116"/>
      <c r="D123" s="116"/>
      <c r="E123" s="116"/>
      <c r="F123" s="102"/>
      <c r="G123" s="116"/>
      <c r="H123" s="116"/>
      <c r="I123" s="114" t="s">
        <v>39</v>
      </c>
      <c r="J123" s="114" t="s">
        <v>39</v>
      </c>
      <c r="K123" s="123"/>
      <c r="L123" s="113">
        <f t="shared" si="55"/>
        <v>94</v>
      </c>
      <c r="M123" s="31"/>
      <c r="O123" s="50"/>
      <c r="P123" s="56"/>
      <c r="Q123" s="46" t="str">
        <f>B123 &amp; "."&amp; Y8</f>
        <v>24.5</v>
      </c>
      <c r="R123" s="69"/>
      <c r="S123" s="46" t="str">
        <f>B123 &amp; "."&amp; Z8</f>
        <v>24.6</v>
      </c>
      <c r="T123" s="69"/>
      <c r="U123" s="46" t="str">
        <f>B123 &amp; "."&amp; AA8</f>
        <v>24.7</v>
      </c>
      <c r="V123" s="77"/>
      <c r="W123" s="57" t="str">
        <f>B123 &amp; "."&amp; AB8</f>
        <v>24.8</v>
      </c>
      <c r="X123" s="26"/>
      <c r="Y123" s="25">
        <f>AB122+1</f>
        <v>1477</v>
      </c>
      <c r="Z123" s="25">
        <f t="shared" ref="Z123:AB125" si="96">Y123+1</f>
        <v>1478</v>
      </c>
      <c r="AA123" s="25">
        <f t="shared" si="96"/>
        <v>1479</v>
      </c>
      <c r="AB123" s="25">
        <f t="shared" si="96"/>
        <v>1480</v>
      </c>
    </row>
    <row r="124" spans="1:28" ht="16.95" customHeight="1" x14ac:dyDescent="0.3">
      <c r="A124" s="25">
        <f t="shared" si="54"/>
        <v>95</v>
      </c>
      <c r="B124" s="25">
        <f>INT((A124+4-Offset)/4-1)+Offset</f>
        <v>24</v>
      </c>
      <c r="C124" s="104"/>
      <c r="D124" s="104"/>
      <c r="E124" s="104"/>
      <c r="F124" s="117" t="s">
        <v>33</v>
      </c>
      <c r="G124" s="104"/>
      <c r="H124" s="104"/>
      <c r="I124" s="114"/>
      <c r="J124" s="114"/>
      <c r="K124" s="123"/>
      <c r="L124" s="113">
        <f t="shared" si="55"/>
        <v>95</v>
      </c>
      <c r="M124" s="31"/>
      <c r="O124" s="50"/>
      <c r="P124" s="56"/>
      <c r="Q124" s="46" t="str">
        <f>B124 &amp; "."&amp; Y9</f>
        <v>24.9</v>
      </c>
      <c r="R124" s="69"/>
      <c r="S124" s="46" t="str">
        <f>B124 &amp; "."&amp; Z9</f>
        <v>24.10</v>
      </c>
      <c r="T124" s="69"/>
      <c r="U124" s="46" t="str">
        <f>B124 &amp; "."&amp; AA9</f>
        <v>24.11</v>
      </c>
      <c r="V124" s="77"/>
      <c r="W124" s="57" t="str">
        <f>B124 &amp; "."&amp; AB9</f>
        <v>24.12</v>
      </c>
      <c r="X124" s="26"/>
      <c r="Y124" s="25">
        <f t="shared" ref="Y124:Y125" si="97">AB123+1</f>
        <v>1481</v>
      </c>
      <c r="Z124" s="25">
        <f t="shared" si="96"/>
        <v>1482</v>
      </c>
      <c r="AA124" s="25">
        <f t="shared" si="96"/>
        <v>1483</v>
      </c>
      <c r="AB124" s="25">
        <f t="shared" si="96"/>
        <v>1484</v>
      </c>
    </row>
    <row r="125" spans="1:28" ht="16.95" customHeight="1" x14ac:dyDescent="0.3">
      <c r="A125" s="25">
        <f t="shared" si="54"/>
        <v>96</v>
      </c>
      <c r="B125" s="25">
        <f>INT((A125+4-Offset)/4-1)+Offset</f>
        <v>24</v>
      </c>
      <c r="C125" s="105"/>
      <c r="D125" s="105"/>
      <c r="E125" s="105"/>
      <c r="F125" s="118"/>
      <c r="G125" s="105"/>
      <c r="H125" s="105"/>
      <c r="I125" s="107" t="s">
        <v>33</v>
      </c>
      <c r="J125" s="107" t="s">
        <v>33</v>
      </c>
      <c r="K125" s="124"/>
      <c r="L125" s="113">
        <f t="shared" si="55"/>
        <v>96</v>
      </c>
      <c r="M125" s="31"/>
      <c r="O125" s="51"/>
      <c r="P125" s="58"/>
      <c r="Q125" s="47" t="str">
        <f>B125 &amp; "."&amp; Y10</f>
        <v>24.13</v>
      </c>
      <c r="R125" s="70"/>
      <c r="S125" s="47" t="str">
        <f>B125 &amp; "."&amp; Z10</f>
        <v>24.14</v>
      </c>
      <c r="T125" s="70"/>
      <c r="U125" s="47" t="str">
        <f>B125 &amp; "."&amp; AA10</f>
        <v>24.15</v>
      </c>
      <c r="V125" s="78"/>
      <c r="W125" s="59" t="str">
        <f>B125 &amp; "."&amp; AB10</f>
        <v>24.16</v>
      </c>
      <c r="X125" s="26"/>
      <c r="Y125" s="25">
        <f t="shared" si="97"/>
        <v>1485</v>
      </c>
      <c r="Z125" s="25">
        <f t="shared" si="96"/>
        <v>1486</v>
      </c>
      <c r="AA125" s="25">
        <f t="shared" si="96"/>
        <v>1487</v>
      </c>
      <c r="AB125" s="25">
        <f t="shared" si="96"/>
        <v>1488</v>
      </c>
    </row>
    <row r="126" spans="1:28" ht="6" customHeight="1" x14ac:dyDescent="0.35">
      <c r="X126" s="26"/>
    </row>
    <row r="127" spans="1:28" ht="16.95" customHeight="1" x14ac:dyDescent="0.3">
      <c r="A127" s="25">
        <f>A125+1</f>
        <v>97</v>
      </c>
      <c r="B127" s="25">
        <f>INT((A127+4-Offset)/4-1)+Offset</f>
        <v>25</v>
      </c>
      <c r="C127" s="103"/>
      <c r="D127" s="103"/>
      <c r="E127" s="103"/>
      <c r="F127" s="115" t="s">
        <v>34</v>
      </c>
      <c r="G127" s="115" t="s">
        <v>34</v>
      </c>
      <c r="H127" s="115" t="s">
        <v>34</v>
      </c>
      <c r="I127" s="106" t="s">
        <v>34</v>
      </c>
      <c r="J127" s="106" t="s">
        <v>34</v>
      </c>
      <c r="K127" s="122">
        <f t="shared" ref="K127" si="98">B127</f>
        <v>25</v>
      </c>
      <c r="L127" s="113">
        <f>L125+1</f>
        <v>97</v>
      </c>
      <c r="M127" s="31"/>
      <c r="O127" s="49"/>
      <c r="P127" s="60"/>
      <c r="Q127" s="45" t="str">
        <f>B127 &amp; "."&amp; Y7</f>
        <v>25.1</v>
      </c>
      <c r="R127" s="71"/>
      <c r="S127" s="45" t="str">
        <f>B127 &amp; "."&amp; Z7</f>
        <v>25.2</v>
      </c>
      <c r="T127" s="71"/>
      <c r="U127" s="45" t="str">
        <f>B127 &amp; "."&amp; AA7</f>
        <v>25.3</v>
      </c>
      <c r="V127" s="79"/>
      <c r="W127" s="61" t="str">
        <f>B127 &amp; "."&amp; AB7</f>
        <v>25.4</v>
      </c>
      <c r="X127" s="26"/>
      <c r="Y127" s="25">
        <f>Y122+64</f>
        <v>1537</v>
      </c>
      <c r="Z127" s="25">
        <f>Y127+1</f>
        <v>1538</v>
      </c>
      <c r="AA127" s="25">
        <f t="shared" ref="AA127:AB127" si="99">Z127+1</f>
        <v>1539</v>
      </c>
      <c r="AB127" s="25">
        <f t="shared" si="99"/>
        <v>1540</v>
      </c>
    </row>
    <row r="128" spans="1:28" ht="16.95" customHeight="1" x14ac:dyDescent="0.3">
      <c r="A128" s="25">
        <f t="shared" si="54"/>
        <v>98</v>
      </c>
      <c r="B128" s="25">
        <f>INT((A128+4-Offset)/4-1)+Offset</f>
        <v>25</v>
      </c>
      <c r="C128" s="102"/>
      <c r="D128" s="102"/>
      <c r="E128" s="102"/>
      <c r="F128" s="116"/>
      <c r="G128" s="116"/>
      <c r="H128" s="116"/>
      <c r="I128" s="114" t="s">
        <v>39</v>
      </c>
      <c r="J128" s="114" t="s">
        <v>39</v>
      </c>
      <c r="K128" s="123"/>
      <c r="L128" s="113">
        <f t="shared" si="55"/>
        <v>98</v>
      </c>
      <c r="M128" s="31"/>
      <c r="O128" s="50"/>
      <c r="P128" s="56"/>
      <c r="Q128" s="46" t="str">
        <f>B128 &amp; "."&amp; Y8</f>
        <v>25.5</v>
      </c>
      <c r="R128" s="69"/>
      <c r="S128" s="46" t="str">
        <f>B128 &amp; "."&amp; Z8</f>
        <v>25.6</v>
      </c>
      <c r="T128" s="69"/>
      <c r="U128" s="46" t="str">
        <f>B128 &amp; "."&amp; AA8</f>
        <v>25.7</v>
      </c>
      <c r="V128" s="77"/>
      <c r="W128" s="57" t="str">
        <f>B128 &amp; "."&amp; AB8</f>
        <v>25.8</v>
      </c>
      <c r="X128" s="26"/>
      <c r="Y128" s="25">
        <f>AB127+1</f>
        <v>1541</v>
      </c>
      <c r="Z128" s="25">
        <f t="shared" ref="Z128:AB130" si="100">Y128+1</f>
        <v>1542</v>
      </c>
      <c r="AA128" s="25">
        <f t="shared" si="100"/>
        <v>1543</v>
      </c>
      <c r="AB128" s="25">
        <f t="shared" si="100"/>
        <v>1544</v>
      </c>
    </row>
    <row r="129" spans="1:28" ht="16.95" customHeight="1" x14ac:dyDescent="0.3">
      <c r="A129" s="25">
        <f t="shared" si="54"/>
        <v>99</v>
      </c>
      <c r="B129" s="25">
        <f>INT((A129+4-Offset)/4-1)+Offset</f>
        <v>25</v>
      </c>
      <c r="C129" s="117" t="s">
        <v>33</v>
      </c>
      <c r="D129" s="117" t="s">
        <v>33</v>
      </c>
      <c r="E129" s="117" t="s">
        <v>33</v>
      </c>
      <c r="F129" s="104"/>
      <c r="G129" s="104"/>
      <c r="H129" s="104"/>
      <c r="I129" s="114"/>
      <c r="J129" s="114"/>
      <c r="K129" s="123"/>
      <c r="L129" s="113">
        <f t="shared" si="55"/>
        <v>99</v>
      </c>
      <c r="M129" s="31"/>
      <c r="O129" s="50"/>
      <c r="P129" s="56"/>
      <c r="Q129" s="46" t="str">
        <f>B129 &amp; "."&amp; Y9</f>
        <v>25.9</v>
      </c>
      <c r="R129" s="69"/>
      <c r="S129" s="46" t="str">
        <f>B129 &amp; "."&amp; Z9</f>
        <v>25.10</v>
      </c>
      <c r="T129" s="69"/>
      <c r="U129" s="46" t="str">
        <f>B129 &amp; "."&amp; AA9</f>
        <v>25.11</v>
      </c>
      <c r="V129" s="77"/>
      <c r="W129" s="57" t="str">
        <f>B129 &amp; "."&amp; AB9</f>
        <v>25.12</v>
      </c>
      <c r="X129" s="26"/>
      <c r="Y129" s="25">
        <f t="shared" ref="Y129:Y130" si="101">AB128+1</f>
        <v>1545</v>
      </c>
      <c r="Z129" s="25">
        <f t="shared" si="100"/>
        <v>1546</v>
      </c>
      <c r="AA129" s="25">
        <f t="shared" si="100"/>
        <v>1547</v>
      </c>
      <c r="AB129" s="25">
        <f t="shared" si="100"/>
        <v>1548</v>
      </c>
    </row>
    <row r="130" spans="1:28" ht="16.95" customHeight="1" x14ac:dyDescent="0.3">
      <c r="A130" s="25">
        <f t="shared" si="54"/>
        <v>100</v>
      </c>
      <c r="B130" s="25">
        <f>INT((A130+4-Offset)/4-1)+Offset</f>
        <v>25</v>
      </c>
      <c r="C130" s="118"/>
      <c r="D130" s="118"/>
      <c r="E130" s="118"/>
      <c r="F130" s="105"/>
      <c r="G130" s="105"/>
      <c r="H130" s="105"/>
      <c r="I130" s="107" t="s">
        <v>33</v>
      </c>
      <c r="J130" s="107" t="s">
        <v>33</v>
      </c>
      <c r="K130" s="124"/>
      <c r="L130" s="113">
        <f t="shared" si="55"/>
        <v>100</v>
      </c>
      <c r="M130" s="31"/>
      <c r="O130" s="51"/>
      <c r="P130" s="58"/>
      <c r="Q130" s="47" t="str">
        <f>B130 &amp; "."&amp; Y10</f>
        <v>25.13</v>
      </c>
      <c r="R130" s="70"/>
      <c r="S130" s="47" t="str">
        <f>B130 &amp; "."&amp; Z10</f>
        <v>25.14</v>
      </c>
      <c r="T130" s="70"/>
      <c r="U130" s="47" t="str">
        <f>B130 &amp; "."&amp; AA10</f>
        <v>25.15</v>
      </c>
      <c r="V130" s="78"/>
      <c r="W130" s="59" t="str">
        <f>B130 &amp; "."&amp; AB10</f>
        <v>25.16</v>
      </c>
      <c r="X130" s="26"/>
      <c r="Y130" s="25">
        <f t="shared" si="101"/>
        <v>1549</v>
      </c>
      <c r="Z130" s="25">
        <f t="shared" si="100"/>
        <v>1550</v>
      </c>
      <c r="AA130" s="25">
        <f t="shared" si="100"/>
        <v>1551</v>
      </c>
      <c r="AB130" s="25">
        <f t="shared" si="100"/>
        <v>1552</v>
      </c>
    </row>
    <row r="131" spans="1:28" ht="6" customHeight="1" x14ac:dyDescent="0.35">
      <c r="X131" s="26"/>
    </row>
    <row r="132" spans="1:28" ht="16.95" customHeight="1" x14ac:dyDescent="0.3">
      <c r="A132" s="25">
        <f>A130+1</f>
        <v>101</v>
      </c>
      <c r="B132" s="25">
        <f>INT((A132+4-Offset)/4-1)+Offset</f>
        <v>26</v>
      </c>
      <c r="C132" s="115" t="s">
        <v>34</v>
      </c>
      <c r="D132" s="103"/>
      <c r="E132" s="103"/>
      <c r="F132" s="115" t="s">
        <v>34</v>
      </c>
      <c r="G132" s="115" t="s">
        <v>34</v>
      </c>
      <c r="H132" s="115" t="s">
        <v>34</v>
      </c>
      <c r="I132" s="106" t="s">
        <v>34</v>
      </c>
      <c r="J132" s="106" t="s">
        <v>34</v>
      </c>
      <c r="K132" s="122">
        <f t="shared" ref="K132" si="102">B132</f>
        <v>26</v>
      </c>
      <c r="L132" s="113">
        <f>L130+1</f>
        <v>101</v>
      </c>
      <c r="M132" s="31"/>
      <c r="O132" s="49"/>
      <c r="P132" s="60"/>
      <c r="Q132" s="45" t="str">
        <f>B132 &amp; "."&amp; Y7</f>
        <v>26.1</v>
      </c>
      <c r="R132" s="71"/>
      <c r="S132" s="45" t="str">
        <f>B132 &amp; "."&amp; Z7</f>
        <v>26.2</v>
      </c>
      <c r="T132" s="71"/>
      <c r="U132" s="45" t="str">
        <f>B132 &amp; "."&amp; AA7</f>
        <v>26.3</v>
      </c>
      <c r="V132" s="79"/>
      <c r="W132" s="61" t="str">
        <f>B132 &amp; "."&amp; AB7</f>
        <v>26.4</v>
      </c>
      <c r="X132" s="26"/>
      <c r="Y132" s="25">
        <f>Y127+64</f>
        <v>1601</v>
      </c>
      <c r="Z132" s="25">
        <f>Y132+1</f>
        <v>1602</v>
      </c>
      <c r="AA132" s="25">
        <f t="shared" ref="AA132:AB132" si="103">Z132+1</f>
        <v>1603</v>
      </c>
      <c r="AB132" s="25">
        <f t="shared" si="103"/>
        <v>1604</v>
      </c>
    </row>
    <row r="133" spans="1:28" ht="16.95" customHeight="1" x14ac:dyDescent="0.3">
      <c r="A133" s="25">
        <f t="shared" si="54"/>
        <v>102</v>
      </c>
      <c r="B133" s="25">
        <f>INT((A133+4-Offset)/4-1)+Offset</f>
        <v>26</v>
      </c>
      <c r="C133" s="116"/>
      <c r="D133" s="102"/>
      <c r="E133" s="102"/>
      <c r="F133" s="116"/>
      <c r="G133" s="116"/>
      <c r="H133" s="116"/>
      <c r="I133" s="114" t="s">
        <v>39</v>
      </c>
      <c r="J133" s="114" t="s">
        <v>39</v>
      </c>
      <c r="K133" s="123"/>
      <c r="L133" s="113">
        <f t="shared" si="55"/>
        <v>102</v>
      </c>
      <c r="M133" s="31"/>
      <c r="O133" s="50"/>
      <c r="P133" s="56"/>
      <c r="Q133" s="46" t="str">
        <f>B133 &amp; "."&amp; Y8</f>
        <v>26.5</v>
      </c>
      <c r="R133" s="69"/>
      <c r="S133" s="46" t="str">
        <f>B133 &amp; "."&amp; Z8</f>
        <v>26.6</v>
      </c>
      <c r="T133" s="69"/>
      <c r="U133" s="46" t="str">
        <f>B133 &amp; "."&amp; AA8</f>
        <v>26.7</v>
      </c>
      <c r="V133" s="77"/>
      <c r="W133" s="57" t="str">
        <f>B133 &amp; "."&amp; AB8</f>
        <v>26.8</v>
      </c>
      <c r="X133" s="26"/>
      <c r="Y133" s="25">
        <f>AB132+1</f>
        <v>1605</v>
      </c>
      <c r="Z133" s="25">
        <f t="shared" ref="Z133:AB135" si="104">Y133+1</f>
        <v>1606</v>
      </c>
      <c r="AA133" s="25">
        <f t="shared" si="104"/>
        <v>1607</v>
      </c>
      <c r="AB133" s="25">
        <f t="shared" si="104"/>
        <v>1608</v>
      </c>
    </row>
    <row r="134" spans="1:28" ht="16.95" customHeight="1" x14ac:dyDescent="0.3">
      <c r="A134" s="25">
        <f t="shared" si="54"/>
        <v>103</v>
      </c>
      <c r="B134" s="25">
        <f>INT((A134+4-Offset)/4-1)+Offset</f>
        <v>26</v>
      </c>
      <c r="C134" s="104"/>
      <c r="D134" s="117" t="s">
        <v>33</v>
      </c>
      <c r="E134" s="117" t="s">
        <v>33</v>
      </c>
      <c r="F134" s="104"/>
      <c r="G134" s="104"/>
      <c r="H134" s="104"/>
      <c r="I134" s="114"/>
      <c r="J134" s="114"/>
      <c r="K134" s="123"/>
      <c r="L134" s="113">
        <f t="shared" si="55"/>
        <v>103</v>
      </c>
      <c r="M134" s="31"/>
      <c r="O134" s="50"/>
      <c r="P134" s="56"/>
      <c r="Q134" s="46" t="str">
        <f>B134 &amp; "."&amp; Y9</f>
        <v>26.9</v>
      </c>
      <c r="R134" s="69"/>
      <c r="S134" s="46" t="str">
        <f>B134 &amp; "."&amp; Z9</f>
        <v>26.10</v>
      </c>
      <c r="T134" s="69"/>
      <c r="U134" s="46" t="str">
        <f>B134 &amp; "."&amp; AA9</f>
        <v>26.11</v>
      </c>
      <c r="V134" s="77"/>
      <c r="W134" s="57" t="str">
        <f>B134 &amp; "."&amp; AB9</f>
        <v>26.12</v>
      </c>
      <c r="X134" s="26"/>
      <c r="Y134" s="25">
        <f t="shared" ref="Y134:Y135" si="105">AB133+1</f>
        <v>1609</v>
      </c>
      <c r="Z134" s="25">
        <f t="shared" si="104"/>
        <v>1610</v>
      </c>
      <c r="AA134" s="25">
        <f t="shared" si="104"/>
        <v>1611</v>
      </c>
      <c r="AB134" s="25">
        <f t="shared" si="104"/>
        <v>1612</v>
      </c>
    </row>
    <row r="135" spans="1:28" ht="16.95" customHeight="1" x14ac:dyDescent="0.3">
      <c r="A135" s="25">
        <f t="shared" si="54"/>
        <v>104</v>
      </c>
      <c r="B135" s="25">
        <f>INT((A135+4-Offset)/4-1)+Offset</f>
        <v>26</v>
      </c>
      <c r="C135" s="105"/>
      <c r="D135" s="118"/>
      <c r="E135" s="118"/>
      <c r="F135" s="105"/>
      <c r="G135" s="105"/>
      <c r="H135" s="105"/>
      <c r="I135" s="107" t="s">
        <v>33</v>
      </c>
      <c r="J135" s="107" t="s">
        <v>33</v>
      </c>
      <c r="K135" s="124"/>
      <c r="L135" s="113">
        <f t="shared" si="55"/>
        <v>104</v>
      </c>
      <c r="M135" s="31"/>
      <c r="O135" s="51"/>
      <c r="P135" s="58"/>
      <c r="Q135" s="47" t="str">
        <f>B135 &amp; "."&amp; Y10</f>
        <v>26.13</v>
      </c>
      <c r="R135" s="70"/>
      <c r="S135" s="47" t="str">
        <f>B135 &amp; "."&amp; Z10</f>
        <v>26.14</v>
      </c>
      <c r="T135" s="70"/>
      <c r="U135" s="47" t="str">
        <f>B135 &amp; "."&amp; AA10</f>
        <v>26.15</v>
      </c>
      <c r="V135" s="78"/>
      <c r="W135" s="59" t="str">
        <f>B135 &amp; "."&amp; AB10</f>
        <v>26.16</v>
      </c>
      <c r="X135" s="26"/>
      <c r="Y135" s="25">
        <f t="shared" si="105"/>
        <v>1613</v>
      </c>
      <c r="Z135" s="25">
        <f t="shared" si="104"/>
        <v>1614</v>
      </c>
      <c r="AA135" s="25">
        <f t="shared" si="104"/>
        <v>1615</v>
      </c>
      <c r="AB135" s="25">
        <f t="shared" si="104"/>
        <v>1616</v>
      </c>
    </row>
    <row r="136" spans="1:28" ht="6" customHeight="1" x14ac:dyDescent="0.35">
      <c r="X136" s="26"/>
    </row>
    <row r="137" spans="1:28" ht="16.95" customHeight="1" x14ac:dyDescent="0.3">
      <c r="A137" s="25">
        <f>A135+1</f>
        <v>105</v>
      </c>
      <c r="B137" s="25">
        <f>INT((A137+4-Offset)/4-1)+Offset</f>
        <v>27</v>
      </c>
      <c r="C137" s="103"/>
      <c r="D137" s="115" t="s">
        <v>34</v>
      </c>
      <c r="E137" s="103"/>
      <c r="F137" s="115" t="s">
        <v>34</v>
      </c>
      <c r="G137" s="115" t="s">
        <v>34</v>
      </c>
      <c r="H137" s="115" t="s">
        <v>34</v>
      </c>
      <c r="I137" s="106" t="s">
        <v>34</v>
      </c>
      <c r="J137" s="106" t="s">
        <v>34</v>
      </c>
      <c r="K137" s="122">
        <f t="shared" ref="K137" si="106">B137</f>
        <v>27</v>
      </c>
      <c r="L137" s="113">
        <f>L135+1</f>
        <v>105</v>
      </c>
      <c r="M137" s="31"/>
      <c r="O137" s="49"/>
      <c r="P137" s="60"/>
      <c r="Q137" s="45" t="str">
        <f>B137 &amp; "."&amp; Y7</f>
        <v>27.1</v>
      </c>
      <c r="R137" s="71"/>
      <c r="S137" s="45" t="str">
        <f>B137 &amp; "."&amp; Z7</f>
        <v>27.2</v>
      </c>
      <c r="T137" s="71"/>
      <c r="U137" s="45" t="str">
        <f>B137 &amp; "."&amp; AA7</f>
        <v>27.3</v>
      </c>
      <c r="V137" s="79"/>
      <c r="W137" s="61" t="str">
        <f>B137 &amp; "."&amp; AB7</f>
        <v>27.4</v>
      </c>
      <c r="X137" s="26"/>
      <c r="Y137" s="25">
        <f>Y132+64</f>
        <v>1665</v>
      </c>
      <c r="Z137" s="25">
        <f>Y137+1</f>
        <v>1666</v>
      </c>
      <c r="AA137" s="25">
        <f t="shared" ref="AA137:AB137" si="107">Z137+1</f>
        <v>1667</v>
      </c>
      <c r="AB137" s="25">
        <f t="shared" si="107"/>
        <v>1668</v>
      </c>
    </row>
    <row r="138" spans="1:28" ht="16.95" customHeight="1" x14ac:dyDescent="0.3">
      <c r="A138" s="25">
        <f t="shared" ref="A138:A165" si="108">A137+1</f>
        <v>106</v>
      </c>
      <c r="B138" s="25">
        <f>INT((A138+4-Offset)/4-1)+Offset</f>
        <v>27</v>
      </c>
      <c r="C138" s="102"/>
      <c r="D138" s="116"/>
      <c r="E138" s="102"/>
      <c r="F138" s="116"/>
      <c r="G138" s="116"/>
      <c r="H138" s="116"/>
      <c r="I138" s="114" t="s">
        <v>39</v>
      </c>
      <c r="J138" s="114" t="s">
        <v>39</v>
      </c>
      <c r="K138" s="123"/>
      <c r="L138" s="113">
        <f t="shared" ref="L138:L165" si="109">L137+1</f>
        <v>106</v>
      </c>
      <c r="M138" s="31"/>
      <c r="O138" s="50"/>
      <c r="P138" s="56"/>
      <c r="Q138" s="46" t="str">
        <f>B138 &amp; "."&amp; Y8</f>
        <v>27.5</v>
      </c>
      <c r="R138" s="69"/>
      <c r="S138" s="46" t="str">
        <f>B138 &amp; "."&amp; Z8</f>
        <v>27.6</v>
      </c>
      <c r="T138" s="69"/>
      <c r="U138" s="46" t="str">
        <f>B138 &amp; "."&amp; AA8</f>
        <v>27.7</v>
      </c>
      <c r="V138" s="77"/>
      <c r="W138" s="57" t="str">
        <f>B138 &amp; "."&amp; AB8</f>
        <v>27.8</v>
      </c>
      <c r="X138" s="26"/>
      <c r="Y138" s="25">
        <f>AB137+1</f>
        <v>1669</v>
      </c>
      <c r="Z138" s="25">
        <f t="shared" ref="Z138:AB140" si="110">Y138+1</f>
        <v>1670</v>
      </c>
      <c r="AA138" s="25">
        <f t="shared" si="110"/>
        <v>1671</v>
      </c>
      <c r="AB138" s="25">
        <f t="shared" si="110"/>
        <v>1672</v>
      </c>
    </row>
    <row r="139" spans="1:28" ht="16.95" customHeight="1" x14ac:dyDescent="0.3">
      <c r="A139" s="25">
        <f t="shared" si="108"/>
        <v>107</v>
      </c>
      <c r="B139" s="25">
        <f>INT((A139+4-Offset)/4-1)+Offset</f>
        <v>27</v>
      </c>
      <c r="C139" s="117" t="s">
        <v>33</v>
      </c>
      <c r="D139" s="104"/>
      <c r="E139" s="117" t="s">
        <v>33</v>
      </c>
      <c r="F139" s="104"/>
      <c r="G139" s="104"/>
      <c r="H139" s="104"/>
      <c r="I139" s="114"/>
      <c r="J139" s="114"/>
      <c r="K139" s="123"/>
      <c r="L139" s="113">
        <f t="shared" si="109"/>
        <v>107</v>
      </c>
      <c r="M139" s="31"/>
      <c r="O139" s="50"/>
      <c r="P139" s="56"/>
      <c r="Q139" s="46" t="str">
        <f>B139 &amp; "."&amp; Y9</f>
        <v>27.9</v>
      </c>
      <c r="R139" s="69"/>
      <c r="S139" s="46" t="str">
        <f>B139 &amp; "."&amp; Z9</f>
        <v>27.10</v>
      </c>
      <c r="T139" s="69"/>
      <c r="U139" s="46" t="str">
        <f>B139 &amp; "."&amp; AA9</f>
        <v>27.11</v>
      </c>
      <c r="V139" s="77"/>
      <c r="W139" s="57" t="str">
        <f>B139 &amp; "."&amp; AB9</f>
        <v>27.12</v>
      </c>
      <c r="X139" s="26"/>
      <c r="Y139" s="25">
        <f t="shared" ref="Y139:Y140" si="111">AB138+1</f>
        <v>1673</v>
      </c>
      <c r="Z139" s="25">
        <f t="shared" si="110"/>
        <v>1674</v>
      </c>
      <c r="AA139" s="25">
        <f t="shared" si="110"/>
        <v>1675</v>
      </c>
      <c r="AB139" s="25">
        <f t="shared" si="110"/>
        <v>1676</v>
      </c>
    </row>
    <row r="140" spans="1:28" ht="16.95" customHeight="1" x14ac:dyDescent="0.3">
      <c r="A140" s="25">
        <f t="shared" si="108"/>
        <v>108</v>
      </c>
      <c r="B140" s="25">
        <f>INT((A140+4-Offset)/4-1)+Offset</f>
        <v>27</v>
      </c>
      <c r="C140" s="118"/>
      <c r="D140" s="105"/>
      <c r="E140" s="118"/>
      <c r="F140" s="105"/>
      <c r="G140" s="105"/>
      <c r="H140" s="105"/>
      <c r="I140" s="107" t="s">
        <v>33</v>
      </c>
      <c r="J140" s="107" t="s">
        <v>33</v>
      </c>
      <c r="K140" s="124"/>
      <c r="L140" s="113">
        <f t="shared" si="109"/>
        <v>108</v>
      </c>
      <c r="M140" s="31"/>
      <c r="O140" s="51"/>
      <c r="P140" s="58"/>
      <c r="Q140" s="47" t="str">
        <f>B140 &amp; "."&amp; Y10</f>
        <v>27.13</v>
      </c>
      <c r="R140" s="70"/>
      <c r="S140" s="47" t="str">
        <f>B140 &amp; "."&amp; Z10</f>
        <v>27.14</v>
      </c>
      <c r="T140" s="70"/>
      <c r="U140" s="47" t="str">
        <f>B140 &amp; "."&amp; AA10</f>
        <v>27.15</v>
      </c>
      <c r="V140" s="78"/>
      <c r="W140" s="59" t="str">
        <f>B140 &amp; "."&amp; AB10</f>
        <v>27.16</v>
      </c>
      <c r="X140" s="26"/>
      <c r="Y140" s="25">
        <f t="shared" si="111"/>
        <v>1677</v>
      </c>
      <c r="Z140" s="25">
        <f t="shared" si="110"/>
        <v>1678</v>
      </c>
      <c r="AA140" s="25">
        <f t="shared" si="110"/>
        <v>1679</v>
      </c>
      <c r="AB140" s="25">
        <f t="shared" si="110"/>
        <v>1680</v>
      </c>
    </row>
    <row r="141" spans="1:28" ht="6" customHeight="1" x14ac:dyDescent="0.35">
      <c r="X141" s="26"/>
    </row>
    <row r="142" spans="1:28" ht="16.95" customHeight="1" x14ac:dyDescent="0.3">
      <c r="A142" s="25">
        <f>A140+1</f>
        <v>109</v>
      </c>
      <c r="B142" s="25">
        <f>INT((A142+4-Offset)/4-1)+Offset</f>
        <v>28</v>
      </c>
      <c r="C142" s="115" t="s">
        <v>34</v>
      </c>
      <c r="D142" s="115" t="s">
        <v>34</v>
      </c>
      <c r="E142" s="103"/>
      <c r="F142" s="115" t="s">
        <v>34</v>
      </c>
      <c r="G142" s="115" t="s">
        <v>34</v>
      </c>
      <c r="H142" s="115" t="s">
        <v>34</v>
      </c>
      <c r="I142" s="106" t="s">
        <v>34</v>
      </c>
      <c r="J142" s="106" t="s">
        <v>34</v>
      </c>
      <c r="K142" s="122">
        <f t="shared" ref="K142" si="112">B142</f>
        <v>28</v>
      </c>
      <c r="L142" s="113">
        <f>L140+1</f>
        <v>109</v>
      </c>
      <c r="M142" s="31"/>
      <c r="O142" s="49"/>
      <c r="P142" s="60"/>
      <c r="Q142" s="45" t="str">
        <f>B142 &amp; "."&amp; Y7</f>
        <v>28.1</v>
      </c>
      <c r="R142" s="71"/>
      <c r="S142" s="45" t="str">
        <f>B142 &amp; "."&amp; Z7</f>
        <v>28.2</v>
      </c>
      <c r="T142" s="71"/>
      <c r="U142" s="45" t="str">
        <f>B142 &amp; "."&amp; AA7</f>
        <v>28.3</v>
      </c>
      <c r="V142" s="79"/>
      <c r="W142" s="61" t="str">
        <f>B142 &amp; "."&amp; AB7</f>
        <v>28.4</v>
      </c>
      <c r="X142" s="26"/>
      <c r="Y142" s="25">
        <f>Y137+64</f>
        <v>1729</v>
      </c>
      <c r="Z142" s="25">
        <f>Y142+1</f>
        <v>1730</v>
      </c>
      <c r="AA142" s="25">
        <f t="shared" ref="AA142:AB142" si="113">Z142+1</f>
        <v>1731</v>
      </c>
      <c r="AB142" s="25">
        <f t="shared" si="113"/>
        <v>1732</v>
      </c>
    </row>
    <row r="143" spans="1:28" ht="16.95" customHeight="1" x14ac:dyDescent="0.3">
      <c r="A143" s="25">
        <f t="shared" si="108"/>
        <v>110</v>
      </c>
      <c r="B143" s="25">
        <f>INT((A143+4-Offset)/4-1)+Offset</f>
        <v>28</v>
      </c>
      <c r="C143" s="116"/>
      <c r="D143" s="116"/>
      <c r="E143" s="102"/>
      <c r="F143" s="116"/>
      <c r="G143" s="116"/>
      <c r="H143" s="116"/>
      <c r="I143" s="114" t="s">
        <v>39</v>
      </c>
      <c r="J143" s="114" t="s">
        <v>39</v>
      </c>
      <c r="K143" s="123"/>
      <c r="L143" s="113">
        <f t="shared" si="109"/>
        <v>110</v>
      </c>
      <c r="M143" s="31"/>
      <c r="O143" s="50"/>
      <c r="P143" s="56"/>
      <c r="Q143" s="46" t="str">
        <f>B143 &amp; "."&amp; Y8</f>
        <v>28.5</v>
      </c>
      <c r="R143" s="69"/>
      <c r="S143" s="46" t="str">
        <f>B143 &amp; "."&amp; Z8</f>
        <v>28.6</v>
      </c>
      <c r="T143" s="69"/>
      <c r="U143" s="46" t="str">
        <f>B143 &amp; "."&amp; AA8</f>
        <v>28.7</v>
      </c>
      <c r="V143" s="77"/>
      <c r="W143" s="57" t="str">
        <f>B143 &amp; "."&amp; AB8</f>
        <v>28.8</v>
      </c>
      <c r="X143" s="26"/>
      <c r="Y143" s="25">
        <f>AB142+1</f>
        <v>1733</v>
      </c>
      <c r="Z143" s="25">
        <f t="shared" ref="Z143:AB145" si="114">Y143+1</f>
        <v>1734</v>
      </c>
      <c r="AA143" s="25">
        <f t="shared" si="114"/>
        <v>1735</v>
      </c>
      <c r="AB143" s="25">
        <f t="shared" si="114"/>
        <v>1736</v>
      </c>
    </row>
    <row r="144" spans="1:28" ht="16.95" customHeight="1" x14ac:dyDescent="0.3">
      <c r="A144" s="25">
        <f t="shared" si="108"/>
        <v>111</v>
      </c>
      <c r="B144" s="25">
        <f>INT((A144+4-Offset)/4-1)+Offset</f>
        <v>28</v>
      </c>
      <c r="C144" s="104"/>
      <c r="D144" s="104"/>
      <c r="E144" s="117" t="s">
        <v>33</v>
      </c>
      <c r="F144" s="104"/>
      <c r="G144" s="104"/>
      <c r="H144" s="104"/>
      <c r="I144" s="114"/>
      <c r="J144" s="114"/>
      <c r="K144" s="123"/>
      <c r="L144" s="113">
        <f t="shared" si="109"/>
        <v>111</v>
      </c>
      <c r="M144" s="31"/>
      <c r="O144" s="50"/>
      <c r="P144" s="56"/>
      <c r="Q144" s="46" t="str">
        <f>B144 &amp; "."&amp; Y9</f>
        <v>28.9</v>
      </c>
      <c r="R144" s="69"/>
      <c r="S144" s="46" t="str">
        <f>B144 &amp; "."&amp; Z9</f>
        <v>28.10</v>
      </c>
      <c r="T144" s="69"/>
      <c r="U144" s="46" t="str">
        <f>B144 &amp; "."&amp; AA9</f>
        <v>28.11</v>
      </c>
      <c r="V144" s="77"/>
      <c r="W144" s="57" t="str">
        <f>B144 &amp; "."&amp; AB9</f>
        <v>28.12</v>
      </c>
      <c r="X144" s="26"/>
      <c r="Y144" s="25">
        <f t="shared" ref="Y144:Y145" si="115">AB143+1</f>
        <v>1737</v>
      </c>
      <c r="Z144" s="25">
        <f t="shared" si="114"/>
        <v>1738</v>
      </c>
      <c r="AA144" s="25">
        <f t="shared" si="114"/>
        <v>1739</v>
      </c>
      <c r="AB144" s="25">
        <f t="shared" si="114"/>
        <v>1740</v>
      </c>
    </row>
    <row r="145" spans="1:28" ht="16.95" customHeight="1" x14ac:dyDescent="0.3">
      <c r="A145" s="25">
        <f t="shared" si="108"/>
        <v>112</v>
      </c>
      <c r="B145" s="25">
        <f>INT((A145+4-Offset)/4-1)+Offset</f>
        <v>28</v>
      </c>
      <c r="C145" s="105"/>
      <c r="D145" s="105"/>
      <c r="E145" s="118"/>
      <c r="F145" s="105"/>
      <c r="G145" s="105"/>
      <c r="H145" s="105"/>
      <c r="I145" s="107" t="s">
        <v>33</v>
      </c>
      <c r="J145" s="107" t="s">
        <v>33</v>
      </c>
      <c r="K145" s="124"/>
      <c r="L145" s="113">
        <f t="shared" si="109"/>
        <v>112</v>
      </c>
      <c r="M145" s="31"/>
      <c r="O145" s="51"/>
      <c r="P145" s="58"/>
      <c r="Q145" s="47" t="str">
        <f>B145 &amp; "."&amp; Y10</f>
        <v>28.13</v>
      </c>
      <c r="R145" s="70"/>
      <c r="S145" s="47" t="str">
        <f>B145 &amp; "."&amp; Z10</f>
        <v>28.14</v>
      </c>
      <c r="T145" s="70"/>
      <c r="U145" s="47" t="str">
        <f>B145 &amp; "."&amp; AA10</f>
        <v>28.15</v>
      </c>
      <c r="V145" s="78"/>
      <c r="W145" s="59" t="str">
        <f>B145 &amp; "."&amp; AB10</f>
        <v>28.16</v>
      </c>
      <c r="X145" s="26"/>
      <c r="Y145" s="25">
        <f t="shared" si="115"/>
        <v>1741</v>
      </c>
      <c r="Z145" s="25">
        <f t="shared" si="114"/>
        <v>1742</v>
      </c>
      <c r="AA145" s="25">
        <f t="shared" si="114"/>
        <v>1743</v>
      </c>
      <c r="AB145" s="25">
        <f t="shared" si="114"/>
        <v>1744</v>
      </c>
    </row>
    <row r="146" spans="1:28" ht="6" customHeight="1" x14ac:dyDescent="0.35">
      <c r="X146" s="26"/>
    </row>
    <row r="147" spans="1:28" ht="16.95" customHeight="1" x14ac:dyDescent="0.3">
      <c r="A147" s="25">
        <f>A145+1</f>
        <v>113</v>
      </c>
      <c r="B147" s="25">
        <f>INT((A147+4-Offset)/4-1)+Offset</f>
        <v>29</v>
      </c>
      <c r="C147" s="103"/>
      <c r="D147" s="103"/>
      <c r="E147" s="115" t="s">
        <v>34</v>
      </c>
      <c r="F147" s="115" t="s">
        <v>34</v>
      </c>
      <c r="G147" s="115" t="s">
        <v>34</v>
      </c>
      <c r="H147" s="115" t="s">
        <v>34</v>
      </c>
      <c r="I147" s="106" t="s">
        <v>34</v>
      </c>
      <c r="J147" s="106" t="s">
        <v>34</v>
      </c>
      <c r="K147" s="122">
        <f t="shared" ref="K147" si="116">B147</f>
        <v>29</v>
      </c>
      <c r="L147" s="113">
        <f>L145+1</f>
        <v>113</v>
      </c>
      <c r="M147" s="31"/>
      <c r="O147" s="49"/>
      <c r="P147" s="60"/>
      <c r="Q147" s="45" t="str">
        <f>B147 &amp; "."&amp; Y7</f>
        <v>29.1</v>
      </c>
      <c r="R147" s="71"/>
      <c r="S147" s="45" t="str">
        <f>B147 &amp; "."&amp; Z7</f>
        <v>29.2</v>
      </c>
      <c r="T147" s="71"/>
      <c r="U147" s="45" t="str">
        <f>B147 &amp; "."&amp; AA7</f>
        <v>29.3</v>
      </c>
      <c r="V147" s="79"/>
      <c r="W147" s="61" t="str">
        <f>B147 &amp; "."&amp; AB7</f>
        <v>29.4</v>
      </c>
      <c r="X147" s="26"/>
      <c r="Y147" s="25">
        <f>Y142+64</f>
        <v>1793</v>
      </c>
      <c r="Z147" s="25">
        <f>Y147+1</f>
        <v>1794</v>
      </c>
      <c r="AA147" s="25">
        <f t="shared" ref="AA147:AB147" si="117">Z147+1</f>
        <v>1795</v>
      </c>
      <c r="AB147" s="25">
        <f t="shared" si="117"/>
        <v>1796</v>
      </c>
    </row>
    <row r="148" spans="1:28" ht="16.95" customHeight="1" x14ac:dyDescent="0.3">
      <c r="A148" s="25">
        <f t="shared" si="108"/>
        <v>114</v>
      </c>
      <c r="B148" s="25">
        <f>INT((A148+4-Offset)/4-1)+Offset</f>
        <v>29</v>
      </c>
      <c r="C148" s="102"/>
      <c r="D148" s="102"/>
      <c r="E148" s="116"/>
      <c r="F148" s="116"/>
      <c r="G148" s="116"/>
      <c r="H148" s="116"/>
      <c r="I148" s="114" t="s">
        <v>39</v>
      </c>
      <c r="J148" s="114" t="s">
        <v>39</v>
      </c>
      <c r="K148" s="123"/>
      <c r="L148" s="113">
        <f t="shared" si="109"/>
        <v>114</v>
      </c>
      <c r="M148" s="31"/>
      <c r="O148" s="50"/>
      <c r="P148" s="56"/>
      <c r="Q148" s="46" t="str">
        <f>B148 &amp; "."&amp; Y8</f>
        <v>29.5</v>
      </c>
      <c r="R148" s="69"/>
      <c r="S148" s="46" t="str">
        <f>B148 &amp; "."&amp; Z8</f>
        <v>29.6</v>
      </c>
      <c r="T148" s="69"/>
      <c r="U148" s="46" t="str">
        <f>B148 &amp; "."&amp; AA8</f>
        <v>29.7</v>
      </c>
      <c r="V148" s="77"/>
      <c r="W148" s="57" t="str">
        <f>B148 &amp; "."&amp; AB8</f>
        <v>29.8</v>
      </c>
      <c r="X148" s="26"/>
      <c r="Y148" s="25">
        <f>AB147+1</f>
        <v>1797</v>
      </c>
      <c r="Z148" s="25">
        <f t="shared" ref="Z148:AB150" si="118">Y148+1</f>
        <v>1798</v>
      </c>
      <c r="AA148" s="25">
        <f t="shared" si="118"/>
        <v>1799</v>
      </c>
      <c r="AB148" s="25">
        <f t="shared" si="118"/>
        <v>1800</v>
      </c>
    </row>
    <row r="149" spans="1:28" ht="16.95" customHeight="1" x14ac:dyDescent="0.3">
      <c r="A149" s="25">
        <f t="shared" si="108"/>
        <v>115</v>
      </c>
      <c r="B149" s="25">
        <f>INT((A149+4-Offset)/4-1)+Offset</f>
        <v>29</v>
      </c>
      <c r="C149" s="117" t="s">
        <v>33</v>
      </c>
      <c r="D149" s="117" t="s">
        <v>33</v>
      </c>
      <c r="E149" s="104"/>
      <c r="F149" s="104"/>
      <c r="G149" s="104"/>
      <c r="H149" s="104"/>
      <c r="I149" s="114"/>
      <c r="J149" s="114"/>
      <c r="K149" s="123"/>
      <c r="L149" s="113">
        <f t="shared" si="109"/>
        <v>115</v>
      </c>
      <c r="M149" s="31"/>
      <c r="O149" s="50"/>
      <c r="P149" s="56"/>
      <c r="Q149" s="46" t="str">
        <f>B149 &amp; "."&amp; Y9</f>
        <v>29.9</v>
      </c>
      <c r="R149" s="69"/>
      <c r="S149" s="46" t="str">
        <f>B149 &amp; "."&amp; Z9</f>
        <v>29.10</v>
      </c>
      <c r="T149" s="69"/>
      <c r="U149" s="46" t="str">
        <f>B149 &amp; "."&amp; AA9</f>
        <v>29.11</v>
      </c>
      <c r="V149" s="77"/>
      <c r="W149" s="57" t="str">
        <f>B149 &amp; "."&amp; AB9</f>
        <v>29.12</v>
      </c>
      <c r="X149" s="26"/>
      <c r="Y149" s="25">
        <f t="shared" ref="Y149:Y150" si="119">AB148+1</f>
        <v>1801</v>
      </c>
      <c r="Z149" s="25">
        <f t="shared" si="118"/>
        <v>1802</v>
      </c>
      <c r="AA149" s="25">
        <f t="shared" si="118"/>
        <v>1803</v>
      </c>
      <c r="AB149" s="25">
        <f t="shared" si="118"/>
        <v>1804</v>
      </c>
    </row>
    <row r="150" spans="1:28" ht="16.95" customHeight="1" x14ac:dyDescent="0.3">
      <c r="A150" s="25">
        <f t="shared" si="108"/>
        <v>116</v>
      </c>
      <c r="B150" s="25">
        <f>INT((A150+4-Offset)/4-1)+Offset</f>
        <v>29</v>
      </c>
      <c r="C150" s="118"/>
      <c r="D150" s="118"/>
      <c r="E150" s="105"/>
      <c r="F150" s="105"/>
      <c r="G150" s="105"/>
      <c r="H150" s="105"/>
      <c r="I150" s="107" t="s">
        <v>33</v>
      </c>
      <c r="J150" s="107" t="s">
        <v>33</v>
      </c>
      <c r="K150" s="124"/>
      <c r="L150" s="113">
        <f t="shared" si="109"/>
        <v>116</v>
      </c>
      <c r="M150" s="31"/>
      <c r="O150" s="51"/>
      <c r="P150" s="58"/>
      <c r="Q150" s="47" t="str">
        <f>B150 &amp; "."&amp; Y10</f>
        <v>29.13</v>
      </c>
      <c r="R150" s="70"/>
      <c r="S150" s="47" t="str">
        <f>B150 &amp; "."&amp; Z10</f>
        <v>29.14</v>
      </c>
      <c r="T150" s="70"/>
      <c r="U150" s="47" t="str">
        <f>B150 &amp; "."&amp; AA10</f>
        <v>29.15</v>
      </c>
      <c r="V150" s="78"/>
      <c r="W150" s="59" t="str">
        <f>B150 &amp; "."&amp; AB10</f>
        <v>29.16</v>
      </c>
      <c r="X150" s="26"/>
      <c r="Y150" s="25">
        <f t="shared" si="119"/>
        <v>1805</v>
      </c>
      <c r="Z150" s="25">
        <f t="shared" si="118"/>
        <v>1806</v>
      </c>
      <c r="AA150" s="25">
        <f t="shared" si="118"/>
        <v>1807</v>
      </c>
      <c r="AB150" s="25">
        <f t="shared" si="118"/>
        <v>1808</v>
      </c>
    </row>
    <row r="151" spans="1:28" ht="6" customHeight="1" x14ac:dyDescent="0.35">
      <c r="X151" s="26"/>
    </row>
    <row r="152" spans="1:28" ht="16.95" customHeight="1" x14ac:dyDescent="0.3">
      <c r="A152" s="25">
        <f>A150+1</f>
        <v>117</v>
      </c>
      <c r="B152" s="25">
        <f>INT((A152+4-Offset)/4-1)+Offset</f>
        <v>30</v>
      </c>
      <c r="C152" s="115" t="s">
        <v>34</v>
      </c>
      <c r="D152" s="103"/>
      <c r="E152" s="115" t="s">
        <v>34</v>
      </c>
      <c r="F152" s="115" t="s">
        <v>34</v>
      </c>
      <c r="G152" s="115" t="s">
        <v>34</v>
      </c>
      <c r="H152" s="115" t="s">
        <v>34</v>
      </c>
      <c r="I152" s="106" t="s">
        <v>34</v>
      </c>
      <c r="J152" s="106" t="s">
        <v>34</v>
      </c>
      <c r="K152" s="122">
        <f t="shared" ref="K152" si="120">B152</f>
        <v>30</v>
      </c>
      <c r="L152" s="113">
        <f>L150+1</f>
        <v>117</v>
      </c>
      <c r="M152" s="31"/>
      <c r="O152" s="49"/>
      <c r="P152" s="60"/>
      <c r="Q152" s="45" t="str">
        <f>B152 &amp; "."&amp; Y7</f>
        <v>30.1</v>
      </c>
      <c r="R152" s="71"/>
      <c r="S152" s="45" t="str">
        <f>B152 &amp; "."&amp; Z7</f>
        <v>30.2</v>
      </c>
      <c r="T152" s="71"/>
      <c r="U152" s="45" t="str">
        <f>B152 &amp; "."&amp; AA7</f>
        <v>30.3</v>
      </c>
      <c r="V152" s="79"/>
      <c r="W152" s="61" t="str">
        <f>B152 &amp; "."&amp; AB7</f>
        <v>30.4</v>
      </c>
      <c r="X152" s="26"/>
      <c r="Y152" s="25">
        <f>Y147+64</f>
        <v>1857</v>
      </c>
      <c r="Z152" s="25">
        <f>Y152+1</f>
        <v>1858</v>
      </c>
      <c r="AA152" s="25">
        <f t="shared" ref="AA152:AB152" si="121">Z152+1</f>
        <v>1859</v>
      </c>
      <c r="AB152" s="25">
        <f t="shared" si="121"/>
        <v>1860</v>
      </c>
    </row>
    <row r="153" spans="1:28" ht="16.95" customHeight="1" x14ac:dyDescent="0.3">
      <c r="A153" s="25">
        <f t="shared" si="108"/>
        <v>118</v>
      </c>
      <c r="B153" s="25">
        <f>INT((A153+4-Offset)/4-1)+Offset</f>
        <v>30</v>
      </c>
      <c r="C153" s="116"/>
      <c r="D153" s="102"/>
      <c r="E153" s="116"/>
      <c r="F153" s="116"/>
      <c r="G153" s="116"/>
      <c r="H153" s="116"/>
      <c r="I153" s="114" t="s">
        <v>39</v>
      </c>
      <c r="J153" s="114" t="s">
        <v>39</v>
      </c>
      <c r="K153" s="123"/>
      <c r="L153" s="113">
        <f t="shared" si="109"/>
        <v>118</v>
      </c>
      <c r="M153" s="31"/>
      <c r="O153" s="50"/>
      <c r="P153" s="56"/>
      <c r="Q153" s="46" t="str">
        <f>B153 &amp; "."&amp; Y8</f>
        <v>30.5</v>
      </c>
      <c r="R153" s="69"/>
      <c r="S153" s="46" t="str">
        <f>B153 &amp; "."&amp; Z8</f>
        <v>30.6</v>
      </c>
      <c r="T153" s="69"/>
      <c r="U153" s="46" t="str">
        <f>B153 &amp; "."&amp; AA8</f>
        <v>30.7</v>
      </c>
      <c r="V153" s="77"/>
      <c r="W153" s="57" t="str">
        <f>B153 &amp; "."&amp; AB8</f>
        <v>30.8</v>
      </c>
      <c r="X153" s="26"/>
      <c r="Y153" s="25">
        <f>AB152+1</f>
        <v>1861</v>
      </c>
      <c r="Z153" s="25">
        <f t="shared" ref="Z153:AB155" si="122">Y153+1</f>
        <v>1862</v>
      </c>
      <c r="AA153" s="25">
        <f t="shared" si="122"/>
        <v>1863</v>
      </c>
      <c r="AB153" s="25">
        <f t="shared" si="122"/>
        <v>1864</v>
      </c>
    </row>
    <row r="154" spans="1:28" ht="16.95" customHeight="1" x14ac:dyDescent="0.3">
      <c r="A154" s="25">
        <f t="shared" si="108"/>
        <v>119</v>
      </c>
      <c r="B154" s="25">
        <f>INT((A154+4-Offset)/4-1)+Offset</f>
        <v>30</v>
      </c>
      <c r="C154" s="104"/>
      <c r="D154" s="117" t="s">
        <v>33</v>
      </c>
      <c r="E154" s="104"/>
      <c r="F154" s="104"/>
      <c r="G154" s="104"/>
      <c r="H154" s="104"/>
      <c r="I154" s="114"/>
      <c r="J154" s="114"/>
      <c r="K154" s="123"/>
      <c r="L154" s="113">
        <f t="shared" si="109"/>
        <v>119</v>
      </c>
      <c r="M154" s="31"/>
      <c r="O154" s="50"/>
      <c r="P154" s="56"/>
      <c r="Q154" s="46" t="str">
        <f>B154 &amp; "."&amp; Y9</f>
        <v>30.9</v>
      </c>
      <c r="R154" s="69"/>
      <c r="S154" s="46" t="str">
        <f>B154 &amp; "."&amp; Z9</f>
        <v>30.10</v>
      </c>
      <c r="T154" s="69"/>
      <c r="U154" s="46" t="str">
        <f>B154 &amp; "."&amp; AA9</f>
        <v>30.11</v>
      </c>
      <c r="V154" s="77"/>
      <c r="W154" s="57" t="str">
        <f>B154 &amp; "."&amp; AB9</f>
        <v>30.12</v>
      </c>
      <c r="X154" s="26"/>
      <c r="Y154" s="25">
        <f t="shared" ref="Y154:Y155" si="123">AB153+1</f>
        <v>1865</v>
      </c>
      <c r="Z154" s="25">
        <f t="shared" si="122"/>
        <v>1866</v>
      </c>
      <c r="AA154" s="25">
        <f t="shared" si="122"/>
        <v>1867</v>
      </c>
      <c r="AB154" s="25">
        <f t="shared" si="122"/>
        <v>1868</v>
      </c>
    </row>
    <row r="155" spans="1:28" ht="16.95" customHeight="1" x14ac:dyDescent="0.3">
      <c r="A155" s="25">
        <f t="shared" si="108"/>
        <v>120</v>
      </c>
      <c r="B155" s="25">
        <f>INT((A155+4-Offset)/4-1)+Offset</f>
        <v>30</v>
      </c>
      <c r="C155" s="105"/>
      <c r="D155" s="118"/>
      <c r="E155" s="105"/>
      <c r="F155" s="105"/>
      <c r="G155" s="105"/>
      <c r="H155" s="105"/>
      <c r="I155" s="107" t="s">
        <v>33</v>
      </c>
      <c r="J155" s="107" t="s">
        <v>33</v>
      </c>
      <c r="K155" s="124"/>
      <c r="L155" s="113">
        <f t="shared" si="109"/>
        <v>120</v>
      </c>
      <c r="M155" s="31"/>
      <c r="O155" s="51"/>
      <c r="P155" s="58"/>
      <c r="Q155" s="47" t="str">
        <f>B155 &amp; "."&amp; Y10</f>
        <v>30.13</v>
      </c>
      <c r="R155" s="70"/>
      <c r="S155" s="47" t="str">
        <f>B155 &amp; "."&amp; Z10</f>
        <v>30.14</v>
      </c>
      <c r="T155" s="70"/>
      <c r="U155" s="47" t="str">
        <f>B155 &amp; "."&amp; AA10</f>
        <v>30.15</v>
      </c>
      <c r="V155" s="78"/>
      <c r="W155" s="59" t="str">
        <f>B155 &amp; "."&amp; AB10</f>
        <v>30.16</v>
      </c>
      <c r="X155" s="26"/>
      <c r="Y155" s="25">
        <f t="shared" si="123"/>
        <v>1869</v>
      </c>
      <c r="Z155" s="25">
        <f t="shared" si="122"/>
        <v>1870</v>
      </c>
      <c r="AA155" s="25">
        <f t="shared" si="122"/>
        <v>1871</v>
      </c>
      <c r="AB155" s="25">
        <f t="shared" si="122"/>
        <v>1872</v>
      </c>
    </row>
    <row r="156" spans="1:28" ht="6" customHeight="1" x14ac:dyDescent="0.35">
      <c r="X156" s="26"/>
    </row>
    <row r="157" spans="1:28" ht="16.95" customHeight="1" x14ac:dyDescent="0.3">
      <c r="A157" s="25">
        <f>A155+1</f>
        <v>121</v>
      </c>
      <c r="B157" s="25">
        <f>INT((A157+4-Offset)/4-1)+Offset</f>
        <v>31</v>
      </c>
      <c r="C157" s="103"/>
      <c r="D157" s="115" t="s">
        <v>34</v>
      </c>
      <c r="E157" s="115" t="s">
        <v>34</v>
      </c>
      <c r="F157" s="115" t="s">
        <v>34</v>
      </c>
      <c r="G157" s="115" t="s">
        <v>34</v>
      </c>
      <c r="H157" s="115" t="s">
        <v>34</v>
      </c>
      <c r="I157" s="106" t="s">
        <v>34</v>
      </c>
      <c r="J157" s="106" t="s">
        <v>34</v>
      </c>
      <c r="K157" s="122">
        <f t="shared" ref="K157" si="124">B157</f>
        <v>31</v>
      </c>
      <c r="L157" s="113">
        <f>L155+1</f>
        <v>121</v>
      </c>
      <c r="M157" s="31"/>
      <c r="O157" s="49"/>
      <c r="P157" s="60"/>
      <c r="Q157" s="45" t="str">
        <f>B157 &amp; "."&amp; Y7</f>
        <v>31.1</v>
      </c>
      <c r="R157" s="71"/>
      <c r="S157" s="45" t="str">
        <f>B157 &amp; "."&amp; Z7</f>
        <v>31.2</v>
      </c>
      <c r="T157" s="71"/>
      <c r="U157" s="45" t="str">
        <f>B157 &amp; "."&amp; AA7</f>
        <v>31.3</v>
      </c>
      <c r="V157" s="79"/>
      <c r="W157" s="61" t="str">
        <f>B157 &amp; "."&amp; AB7</f>
        <v>31.4</v>
      </c>
      <c r="X157" s="26"/>
      <c r="Y157" s="25">
        <f>Y152+64</f>
        <v>1921</v>
      </c>
      <c r="Z157" s="25">
        <f>Y157+1</f>
        <v>1922</v>
      </c>
      <c r="AA157" s="25">
        <f t="shared" ref="AA157:AB157" si="125">Z157+1</f>
        <v>1923</v>
      </c>
      <c r="AB157" s="25">
        <f t="shared" si="125"/>
        <v>1924</v>
      </c>
    </row>
    <row r="158" spans="1:28" ht="16.95" customHeight="1" x14ac:dyDescent="0.3">
      <c r="A158" s="25">
        <f t="shared" si="108"/>
        <v>122</v>
      </c>
      <c r="B158" s="25">
        <f>INT((A158+4-Offset)/4-1)+Offset</f>
        <v>31</v>
      </c>
      <c r="C158" s="102"/>
      <c r="D158" s="116"/>
      <c r="E158" s="116"/>
      <c r="F158" s="116"/>
      <c r="G158" s="116"/>
      <c r="H158" s="116"/>
      <c r="I158" s="114" t="s">
        <v>39</v>
      </c>
      <c r="J158" s="114" t="s">
        <v>39</v>
      </c>
      <c r="K158" s="123"/>
      <c r="L158" s="113">
        <f t="shared" si="109"/>
        <v>122</v>
      </c>
      <c r="M158" s="31"/>
      <c r="O158" s="50"/>
      <c r="P158" s="56"/>
      <c r="Q158" s="46" t="str">
        <f>B158 &amp; "."&amp; Y8</f>
        <v>31.5</v>
      </c>
      <c r="R158" s="69"/>
      <c r="S158" s="46" t="str">
        <f>B158 &amp; "."&amp; Z8</f>
        <v>31.6</v>
      </c>
      <c r="T158" s="69"/>
      <c r="U158" s="46" t="str">
        <f>B158 &amp; "."&amp; AA8</f>
        <v>31.7</v>
      </c>
      <c r="V158" s="77"/>
      <c r="W158" s="57" t="str">
        <f>B158 &amp; "."&amp; AB8</f>
        <v>31.8</v>
      </c>
      <c r="X158" s="26"/>
      <c r="Y158" s="25">
        <f>AB157+1</f>
        <v>1925</v>
      </c>
      <c r="Z158" s="25">
        <f t="shared" ref="Z158:AB160" si="126">Y158+1</f>
        <v>1926</v>
      </c>
      <c r="AA158" s="25">
        <f t="shared" si="126"/>
        <v>1927</v>
      </c>
      <c r="AB158" s="25">
        <f t="shared" si="126"/>
        <v>1928</v>
      </c>
    </row>
    <row r="159" spans="1:28" ht="16.95" customHeight="1" x14ac:dyDescent="0.3">
      <c r="A159" s="25">
        <f t="shared" si="108"/>
        <v>123</v>
      </c>
      <c r="B159" s="25">
        <f>INT((A159+4-Offset)/4-1)+Offset</f>
        <v>31</v>
      </c>
      <c r="C159" s="117" t="s">
        <v>33</v>
      </c>
      <c r="D159" s="104"/>
      <c r="E159" s="104"/>
      <c r="F159" s="104"/>
      <c r="G159" s="104"/>
      <c r="H159" s="104"/>
      <c r="I159" s="114"/>
      <c r="J159" s="114"/>
      <c r="K159" s="123"/>
      <c r="L159" s="113">
        <f t="shared" si="109"/>
        <v>123</v>
      </c>
      <c r="M159" s="31"/>
      <c r="O159" s="50"/>
      <c r="P159" s="56"/>
      <c r="Q159" s="46" t="str">
        <f>B159 &amp; "."&amp; Y9</f>
        <v>31.9</v>
      </c>
      <c r="R159" s="69"/>
      <c r="S159" s="46" t="str">
        <f>B159 &amp; "."&amp; Z9</f>
        <v>31.10</v>
      </c>
      <c r="T159" s="69"/>
      <c r="U159" s="46" t="str">
        <f>B159 &amp; "."&amp; AA9</f>
        <v>31.11</v>
      </c>
      <c r="V159" s="77"/>
      <c r="W159" s="57" t="str">
        <f>B159 &amp; "."&amp; AB9</f>
        <v>31.12</v>
      </c>
      <c r="X159" s="26"/>
      <c r="Y159" s="25">
        <f t="shared" ref="Y159:Y160" si="127">AB158+1</f>
        <v>1929</v>
      </c>
      <c r="Z159" s="25">
        <f t="shared" si="126"/>
        <v>1930</v>
      </c>
      <c r="AA159" s="25">
        <f t="shared" si="126"/>
        <v>1931</v>
      </c>
      <c r="AB159" s="25">
        <f t="shared" si="126"/>
        <v>1932</v>
      </c>
    </row>
    <row r="160" spans="1:28" ht="16.95" customHeight="1" x14ac:dyDescent="0.3">
      <c r="A160" s="25">
        <f t="shared" si="108"/>
        <v>124</v>
      </c>
      <c r="B160" s="25">
        <f>INT((A160+4-Offset)/4-1)+Offset</f>
        <v>31</v>
      </c>
      <c r="C160" s="118"/>
      <c r="D160" s="105"/>
      <c r="E160" s="105"/>
      <c r="F160" s="105"/>
      <c r="G160" s="105"/>
      <c r="H160" s="105"/>
      <c r="I160" s="107" t="s">
        <v>33</v>
      </c>
      <c r="J160" s="107" t="s">
        <v>33</v>
      </c>
      <c r="K160" s="124"/>
      <c r="L160" s="113">
        <f t="shared" si="109"/>
        <v>124</v>
      </c>
      <c r="M160" s="31"/>
      <c r="O160" s="51"/>
      <c r="P160" s="58"/>
      <c r="Q160" s="47" t="str">
        <f>B160 &amp; "."&amp; Y10</f>
        <v>31.13</v>
      </c>
      <c r="R160" s="70"/>
      <c r="S160" s="47" t="str">
        <f>B160 &amp; "."&amp; Z10</f>
        <v>31.14</v>
      </c>
      <c r="T160" s="70"/>
      <c r="U160" s="47" t="str">
        <f>B160 &amp; "."&amp; AA10</f>
        <v>31.15</v>
      </c>
      <c r="V160" s="78"/>
      <c r="W160" s="59" t="str">
        <f>B160 &amp; "."&amp; AB10</f>
        <v>31.16</v>
      </c>
      <c r="X160" s="26"/>
      <c r="Y160" s="25">
        <f t="shared" si="127"/>
        <v>1933</v>
      </c>
      <c r="Z160" s="25">
        <f t="shared" si="126"/>
        <v>1934</v>
      </c>
      <c r="AA160" s="25">
        <f t="shared" si="126"/>
        <v>1935</v>
      </c>
      <c r="AB160" s="25">
        <f t="shared" si="126"/>
        <v>1936</v>
      </c>
    </row>
    <row r="161" spans="1:28" ht="6" customHeight="1" x14ac:dyDescent="0.35">
      <c r="X161" s="26"/>
    </row>
    <row r="162" spans="1:28" ht="16.95" customHeight="1" x14ac:dyDescent="0.3">
      <c r="A162" s="25">
        <f>A160+1</f>
        <v>125</v>
      </c>
      <c r="B162" s="25">
        <f>INT((A162+4-Offset)/4-1)+Offset</f>
        <v>32</v>
      </c>
      <c r="C162" s="115" t="s">
        <v>34</v>
      </c>
      <c r="D162" s="115" t="s">
        <v>34</v>
      </c>
      <c r="E162" s="115" t="s">
        <v>34</v>
      </c>
      <c r="F162" s="115" t="s">
        <v>34</v>
      </c>
      <c r="G162" s="115" t="s">
        <v>34</v>
      </c>
      <c r="H162" s="115" t="s">
        <v>34</v>
      </c>
      <c r="I162" s="106" t="s">
        <v>34</v>
      </c>
      <c r="J162" s="106" t="s">
        <v>34</v>
      </c>
      <c r="K162" s="122">
        <f t="shared" ref="K162" si="128">B162</f>
        <v>32</v>
      </c>
      <c r="L162" s="113">
        <f>L160+1</f>
        <v>125</v>
      </c>
      <c r="M162" s="31"/>
      <c r="O162" s="49"/>
      <c r="P162" s="60"/>
      <c r="Q162" s="45" t="str">
        <f>B162 &amp; "."&amp; Y7</f>
        <v>32.1</v>
      </c>
      <c r="R162" s="71"/>
      <c r="S162" s="45" t="str">
        <f>B162 &amp; "."&amp; Z7</f>
        <v>32.2</v>
      </c>
      <c r="T162" s="71"/>
      <c r="U162" s="45" t="str">
        <f>B162 &amp; "."&amp; AA7</f>
        <v>32.3</v>
      </c>
      <c r="V162" s="79"/>
      <c r="W162" s="61" t="str">
        <f>B162 &amp; "."&amp; AB7</f>
        <v>32.4</v>
      </c>
      <c r="X162" s="26"/>
      <c r="Y162" s="25">
        <f>Y157+64</f>
        <v>1985</v>
      </c>
      <c r="Z162" s="25">
        <f>Y162+1</f>
        <v>1986</v>
      </c>
      <c r="AA162" s="25">
        <f t="shared" ref="AA162:AB162" si="129">Z162+1</f>
        <v>1987</v>
      </c>
      <c r="AB162" s="25">
        <f t="shared" si="129"/>
        <v>1988</v>
      </c>
    </row>
    <row r="163" spans="1:28" ht="16.95" customHeight="1" x14ac:dyDescent="0.3">
      <c r="A163" s="25">
        <f t="shared" si="108"/>
        <v>126</v>
      </c>
      <c r="B163" s="25">
        <f>INT((A163+4-Offset)/4-1)+Offset</f>
        <v>32</v>
      </c>
      <c r="C163" s="116"/>
      <c r="D163" s="116"/>
      <c r="E163" s="116"/>
      <c r="F163" s="116"/>
      <c r="G163" s="116"/>
      <c r="H163" s="116"/>
      <c r="I163" s="114" t="s">
        <v>39</v>
      </c>
      <c r="J163" s="114" t="s">
        <v>39</v>
      </c>
      <c r="K163" s="123"/>
      <c r="L163" s="113">
        <f t="shared" si="109"/>
        <v>126</v>
      </c>
      <c r="M163" s="31"/>
      <c r="O163" s="50"/>
      <c r="P163" s="56"/>
      <c r="Q163" s="46" t="str">
        <f>B163 &amp; "."&amp; Y8</f>
        <v>32.5</v>
      </c>
      <c r="R163" s="69"/>
      <c r="S163" s="46" t="str">
        <f>B163 &amp; "."&amp; Z8</f>
        <v>32.6</v>
      </c>
      <c r="T163" s="69"/>
      <c r="U163" s="46" t="str">
        <f>B163 &amp; "."&amp; AA8</f>
        <v>32.7</v>
      </c>
      <c r="V163" s="77"/>
      <c r="W163" s="57" t="str">
        <f>B163 &amp; "."&amp; AB8</f>
        <v>32.8</v>
      </c>
      <c r="X163" s="26"/>
      <c r="Y163" s="25">
        <f>AB162+1</f>
        <v>1989</v>
      </c>
      <c r="Z163" s="25">
        <f t="shared" ref="Z163:AB165" si="130">Y163+1</f>
        <v>1990</v>
      </c>
      <c r="AA163" s="25">
        <f t="shared" si="130"/>
        <v>1991</v>
      </c>
      <c r="AB163" s="25">
        <f t="shared" si="130"/>
        <v>1992</v>
      </c>
    </row>
    <row r="164" spans="1:28" ht="16.95" customHeight="1" x14ac:dyDescent="0.3">
      <c r="A164" s="25">
        <f t="shared" si="108"/>
        <v>127</v>
      </c>
      <c r="B164" s="25">
        <f>INT((A164+4-Offset)/4-1)+Offset</f>
        <v>32</v>
      </c>
      <c r="C164" s="104"/>
      <c r="D164" s="104"/>
      <c r="E164" s="104"/>
      <c r="F164" s="104"/>
      <c r="G164" s="104"/>
      <c r="H164" s="104"/>
      <c r="I164" s="114"/>
      <c r="J164" s="114"/>
      <c r="K164" s="123"/>
      <c r="L164" s="113">
        <f t="shared" si="109"/>
        <v>127</v>
      </c>
      <c r="M164" s="31"/>
      <c r="O164" s="50"/>
      <c r="P164" s="56"/>
      <c r="Q164" s="46" t="str">
        <f>B164 &amp; "."&amp; Y9</f>
        <v>32.9</v>
      </c>
      <c r="R164" s="69"/>
      <c r="S164" s="46" t="str">
        <f>B164 &amp; "."&amp; Z9</f>
        <v>32.10</v>
      </c>
      <c r="T164" s="69"/>
      <c r="U164" s="46" t="str">
        <f>B164 &amp; "."&amp; AA9</f>
        <v>32.11</v>
      </c>
      <c r="V164" s="77"/>
      <c r="W164" s="57" t="str">
        <f>B164 &amp; "."&amp; AB9</f>
        <v>32.12</v>
      </c>
      <c r="X164" s="26"/>
      <c r="Y164" s="25">
        <f t="shared" ref="Y164:Y165" si="131">AB163+1</f>
        <v>1993</v>
      </c>
      <c r="Z164" s="25">
        <f t="shared" si="130"/>
        <v>1994</v>
      </c>
      <c r="AA164" s="25">
        <f t="shared" si="130"/>
        <v>1995</v>
      </c>
      <c r="AB164" s="25">
        <f t="shared" si="130"/>
        <v>1996</v>
      </c>
    </row>
    <row r="165" spans="1:28" ht="16.95" customHeight="1" x14ac:dyDescent="0.3">
      <c r="A165" s="25">
        <f t="shared" si="108"/>
        <v>128</v>
      </c>
      <c r="B165" s="25">
        <f>INT((A165+4-Offset)/4-1)+Offset</f>
        <v>32</v>
      </c>
      <c r="C165" s="105"/>
      <c r="D165" s="105"/>
      <c r="E165" s="105"/>
      <c r="F165" s="105"/>
      <c r="G165" s="105"/>
      <c r="H165" s="105"/>
      <c r="I165" s="107" t="s">
        <v>33</v>
      </c>
      <c r="J165" s="107" t="s">
        <v>33</v>
      </c>
      <c r="K165" s="124"/>
      <c r="L165" s="113">
        <f t="shared" si="109"/>
        <v>128</v>
      </c>
      <c r="M165" s="31"/>
      <c r="O165" s="51"/>
      <c r="P165" s="58"/>
      <c r="Q165" s="47" t="str">
        <f>B165 &amp; "."&amp; Y10</f>
        <v>32.13</v>
      </c>
      <c r="R165" s="70"/>
      <c r="S165" s="47" t="str">
        <f>B165 &amp; "."&amp; Z10</f>
        <v>32.14</v>
      </c>
      <c r="T165" s="70"/>
      <c r="U165" s="47" t="str">
        <f>B165 &amp; "."&amp; AA10</f>
        <v>32.15</v>
      </c>
      <c r="V165" s="78"/>
      <c r="W165" s="59" t="str">
        <f>B165 &amp; "."&amp; AB10</f>
        <v>32.16</v>
      </c>
      <c r="X165" s="26"/>
      <c r="Y165" s="25">
        <f t="shared" si="131"/>
        <v>1997</v>
      </c>
      <c r="Z165" s="25">
        <f t="shared" si="130"/>
        <v>1998</v>
      </c>
      <c r="AA165" s="25">
        <f t="shared" si="130"/>
        <v>1999</v>
      </c>
      <c r="AB165" s="25">
        <f t="shared" si="130"/>
        <v>2000</v>
      </c>
    </row>
  </sheetData>
  <mergeCells count="298">
    <mergeCell ref="U1:V1"/>
    <mergeCell ref="M4:M6"/>
    <mergeCell ref="K4:K6"/>
    <mergeCell ref="L4:L6"/>
    <mergeCell ref="V5:W5"/>
    <mergeCell ref="T5:U5"/>
    <mergeCell ref="R5:S5"/>
    <mergeCell ref="P5:Q5"/>
    <mergeCell ref="J83:J84"/>
    <mergeCell ref="J33:J34"/>
    <mergeCell ref="K77:K80"/>
    <mergeCell ref="K82:K85"/>
    <mergeCell ref="K17:K20"/>
    <mergeCell ref="K22:K25"/>
    <mergeCell ref="K27:K30"/>
    <mergeCell ref="K32:K35"/>
    <mergeCell ref="K37:K40"/>
    <mergeCell ref="K42:K45"/>
    <mergeCell ref="E144:E145"/>
    <mergeCell ref="F114:F115"/>
    <mergeCell ref="G84:G85"/>
    <mergeCell ref="F89:F90"/>
    <mergeCell ref="E89:E90"/>
    <mergeCell ref="I118:I119"/>
    <mergeCell ref="J118:J119"/>
    <mergeCell ref="I123:I124"/>
    <mergeCell ref="J123:J124"/>
    <mergeCell ref="I128:I129"/>
    <mergeCell ref="J128:J129"/>
    <mergeCell ref="I88:I89"/>
    <mergeCell ref="J88:J89"/>
    <mergeCell ref="I93:I94"/>
    <mergeCell ref="J93:J94"/>
    <mergeCell ref="I98:I99"/>
    <mergeCell ref="J98:J99"/>
    <mergeCell ref="I103:I104"/>
    <mergeCell ref="J103:J104"/>
    <mergeCell ref="C142:C143"/>
    <mergeCell ref="D142:D143"/>
    <mergeCell ref="F142:F143"/>
    <mergeCell ref="G142:G143"/>
    <mergeCell ref="H142:H143"/>
    <mergeCell ref="I33:I34"/>
    <mergeCell ref="I58:I59"/>
    <mergeCell ref="I83:I84"/>
    <mergeCell ref="I108:I109"/>
    <mergeCell ref="D134:D135"/>
    <mergeCell ref="E134:E135"/>
    <mergeCell ref="C139:C140"/>
    <mergeCell ref="E139:E140"/>
    <mergeCell ref="D137:D138"/>
    <mergeCell ref="F137:F138"/>
    <mergeCell ref="G137:G138"/>
    <mergeCell ref="H137:H138"/>
    <mergeCell ref="F132:F133"/>
    <mergeCell ref="G132:G133"/>
    <mergeCell ref="H132:H133"/>
    <mergeCell ref="C132:C133"/>
    <mergeCell ref="F124:F125"/>
    <mergeCell ref="I38:I39"/>
    <mergeCell ref="I43:I44"/>
    <mergeCell ref="C129:C130"/>
    <mergeCell ref="D129:D130"/>
    <mergeCell ref="E129:E130"/>
    <mergeCell ref="F127:F128"/>
    <mergeCell ref="G127:G128"/>
    <mergeCell ref="H127:H128"/>
    <mergeCell ref="G122:G123"/>
    <mergeCell ref="H122:H123"/>
    <mergeCell ref="C122:C123"/>
    <mergeCell ref="D122:D123"/>
    <mergeCell ref="E122:E123"/>
    <mergeCell ref="D114:D115"/>
    <mergeCell ref="C119:C120"/>
    <mergeCell ref="F119:F120"/>
    <mergeCell ref="D117:D118"/>
    <mergeCell ref="E117:E118"/>
    <mergeCell ref="G117:G118"/>
    <mergeCell ref="H117:H118"/>
    <mergeCell ref="C112:C113"/>
    <mergeCell ref="E112:E113"/>
    <mergeCell ref="G112:G113"/>
    <mergeCell ref="H112:H113"/>
    <mergeCell ref="C92:C93"/>
    <mergeCell ref="G92:G93"/>
    <mergeCell ref="H92:H93"/>
    <mergeCell ref="E104:E105"/>
    <mergeCell ref="F104:F105"/>
    <mergeCell ref="C109:C110"/>
    <mergeCell ref="D109:D110"/>
    <mergeCell ref="F109:F110"/>
    <mergeCell ref="E107:E108"/>
    <mergeCell ref="G107:G108"/>
    <mergeCell ref="H107:H108"/>
    <mergeCell ref="C102:C103"/>
    <mergeCell ref="D102:D103"/>
    <mergeCell ref="G102:G103"/>
    <mergeCell ref="H102:H103"/>
    <mergeCell ref="D94:D95"/>
    <mergeCell ref="E94:E95"/>
    <mergeCell ref="F94:F95"/>
    <mergeCell ref="F99:F100"/>
    <mergeCell ref="E99:E100"/>
    <mergeCell ref="C99:C100"/>
    <mergeCell ref="G97:G98"/>
    <mergeCell ref="H97:H98"/>
    <mergeCell ref="D97:D98"/>
    <mergeCell ref="D89:D90"/>
    <mergeCell ref="C89:C90"/>
    <mergeCell ref="G87:G88"/>
    <mergeCell ref="H87:H88"/>
    <mergeCell ref="C82:C83"/>
    <mergeCell ref="D82:D83"/>
    <mergeCell ref="E82:E83"/>
    <mergeCell ref="F82:F83"/>
    <mergeCell ref="H82:H83"/>
    <mergeCell ref="D74:D75"/>
    <mergeCell ref="G74:G75"/>
    <mergeCell ref="C79:C80"/>
    <mergeCell ref="G79:G80"/>
    <mergeCell ref="D77:D78"/>
    <mergeCell ref="E77:E78"/>
    <mergeCell ref="F77:F78"/>
    <mergeCell ref="H77:H78"/>
    <mergeCell ref="H72:H73"/>
    <mergeCell ref="E72:E73"/>
    <mergeCell ref="F72:F73"/>
    <mergeCell ref="C72:C73"/>
    <mergeCell ref="C52:C53"/>
    <mergeCell ref="F52:F53"/>
    <mergeCell ref="H52:H53"/>
    <mergeCell ref="E64:E65"/>
    <mergeCell ref="G64:G65"/>
    <mergeCell ref="G69:G70"/>
    <mergeCell ref="D69:D70"/>
    <mergeCell ref="C69:C70"/>
    <mergeCell ref="E67:E68"/>
    <mergeCell ref="F67:F68"/>
    <mergeCell ref="H67:H68"/>
    <mergeCell ref="C62:C63"/>
    <mergeCell ref="D62:D63"/>
    <mergeCell ref="F62:F63"/>
    <mergeCell ref="H62:H63"/>
    <mergeCell ref="D54:D55"/>
    <mergeCell ref="E54:E55"/>
    <mergeCell ref="G54:G55"/>
    <mergeCell ref="G59:G60"/>
    <mergeCell ref="E59:E60"/>
    <mergeCell ref="C59:C60"/>
    <mergeCell ref="H57:H58"/>
    <mergeCell ref="F57:F58"/>
    <mergeCell ref="D57:D58"/>
    <mergeCell ref="C32:C33"/>
    <mergeCell ref="E32:E33"/>
    <mergeCell ref="H32:H33"/>
    <mergeCell ref="F44:F45"/>
    <mergeCell ref="G44:G45"/>
    <mergeCell ref="C49:C50"/>
    <mergeCell ref="D49:D50"/>
    <mergeCell ref="E49:E50"/>
    <mergeCell ref="G49:G50"/>
    <mergeCell ref="H47:H48"/>
    <mergeCell ref="F47:F48"/>
    <mergeCell ref="C42:C43"/>
    <mergeCell ref="D42:D43"/>
    <mergeCell ref="E42:E43"/>
    <mergeCell ref="H42:H43"/>
    <mergeCell ref="D34:D35"/>
    <mergeCell ref="F34:F35"/>
    <mergeCell ref="G34:G35"/>
    <mergeCell ref="C39:C40"/>
    <mergeCell ref="F39:F40"/>
    <mergeCell ref="G39:G40"/>
    <mergeCell ref="H37:H38"/>
    <mergeCell ref="D37:D38"/>
    <mergeCell ref="E37:E38"/>
    <mergeCell ref="G19:G20"/>
    <mergeCell ref="H17:H18"/>
    <mergeCell ref="D17:D18"/>
    <mergeCell ref="C12:C13"/>
    <mergeCell ref="H12:H13"/>
    <mergeCell ref="E24:E25"/>
    <mergeCell ref="F24:F25"/>
    <mergeCell ref="G24:G25"/>
    <mergeCell ref="C29:C30"/>
    <mergeCell ref="D29:D30"/>
    <mergeCell ref="F29:F30"/>
    <mergeCell ref="G29:G30"/>
    <mergeCell ref="H27:H28"/>
    <mergeCell ref="E27:E28"/>
    <mergeCell ref="C22:C23"/>
    <mergeCell ref="D22:D23"/>
    <mergeCell ref="H22:H23"/>
    <mergeCell ref="C19:C20"/>
    <mergeCell ref="E19:E20"/>
    <mergeCell ref="F19:F20"/>
    <mergeCell ref="K137:K140"/>
    <mergeCell ref="K142:K145"/>
    <mergeCell ref="K147:K150"/>
    <mergeCell ref="K152:K155"/>
    <mergeCell ref="K157:K160"/>
    <mergeCell ref="K162:K165"/>
    <mergeCell ref="K107:K110"/>
    <mergeCell ref="K112:K115"/>
    <mergeCell ref="K117:K120"/>
    <mergeCell ref="K122:K125"/>
    <mergeCell ref="K127:K130"/>
    <mergeCell ref="K132:K135"/>
    <mergeCell ref="K87:K90"/>
    <mergeCell ref="K92:K95"/>
    <mergeCell ref="K97:K100"/>
    <mergeCell ref="K102:K105"/>
    <mergeCell ref="K47:K50"/>
    <mergeCell ref="K52:K55"/>
    <mergeCell ref="K57:K60"/>
    <mergeCell ref="K62:K65"/>
    <mergeCell ref="K67:K70"/>
    <mergeCell ref="K72:K75"/>
    <mergeCell ref="C3:G3"/>
    <mergeCell ref="Q4:W4"/>
    <mergeCell ref="K7:K10"/>
    <mergeCell ref="K12:K15"/>
    <mergeCell ref="H9:H10"/>
    <mergeCell ref="G9:G10"/>
    <mergeCell ref="F9:F10"/>
    <mergeCell ref="E9:E10"/>
    <mergeCell ref="D9:D10"/>
    <mergeCell ref="C9:C10"/>
    <mergeCell ref="D14:D15"/>
    <mergeCell ref="E14:E15"/>
    <mergeCell ref="F14:F15"/>
    <mergeCell ref="G14:G15"/>
    <mergeCell ref="I8:I9"/>
    <mergeCell ref="J8:J9"/>
    <mergeCell ref="I13:I14"/>
    <mergeCell ref="J13:J14"/>
    <mergeCell ref="D154:D155"/>
    <mergeCell ref="C159:C160"/>
    <mergeCell ref="C162:C163"/>
    <mergeCell ref="D162:D163"/>
    <mergeCell ref="E162:E163"/>
    <mergeCell ref="F162:F163"/>
    <mergeCell ref="G162:G163"/>
    <mergeCell ref="H162:H163"/>
    <mergeCell ref="D157:D158"/>
    <mergeCell ref="E157:E158"/>
    <mergeCell ref="F157:F158"/>
    <mergeCell ref="G157:G158"/>
    <mergeCell ref="H157:H158"/>
    <mergeCell ref="C152:C153"/>
    <mergeCell ref="E152:E153"/>
    <mergeCell ref="F152:F153"/>
    <mergeCell ref="G152:G153"/>
    <mergeCell ref="H152:H153"/>
    <mergeCell ref="E147:E148"/>
    <mergeCell ref="F147:F148"/>
    <mergeCell ref="G147:G148"/>
    <mergeCell ref="H147:H148"/>
    <mergeCell ref="C149:C150"/>
    <mergeCell ref="D149:D150"/>
    <mergeCell ref="I18:I19"/>
    <mergeCell ref="J18:J19"/>
    <mergeCell ref="I23:I24"/>
    <mergeCell ref="J23:J24"/>
    <mergeCell ref="I28:I29"/>
    <mergeCell ref="J28:J29"/>
    <mergeCell ref="J108:J109"/>
    <mergeCell ref="I113:I114"/>
    <mergeCell ref="J113:J114"/>
    <mergeCell ref="J38:J39"/>
    <mergeCell ref="J43:J44"/>
    <mergeCell ref="I48:I49"/>
    <mergeCell ref="J48:J49"/>
    <mergeCell ref="I53:I54"/>
    <mergeCell ref="J53:J54"/>
    <mergeCell ref="J58:J59"/>
    <mergeCell ref="I63:I64"/>
    <mergeCell ref="J63:J64"/>
    <mergeCell ref="I68:I69"/>
    <mergeCell ref="J68:J69"/>
    <mergeCell ref="I73:I74"/>
    <mergeCell ref="J73:J74"/>
    <mergeCell ref="I78:I79"/>
    <mergeCell ref="J78:J79"/>
    <mergeCell ref="I158:I159"/>
    <mergeCell ref="J158:J159"/>
    <mergeCell ref="I163:I164"/>
    <mergeCell ref="J163:J164"/>
    <mergeCell ref="I133:I134"/>
    <mergeCell ref="J133:J134"/>
    <mergeCell ref="I138:I139"/>
    <mergeCell ref="J138:J139"/>
    <mergeCell ref="I143:I144"/>
    <mergeCell ref="J143:J144"/>
    <mergeCell ref="I148:I149"/>
    <mergeCell ref="J148:J149"/>
    <mergeCell ref="I153:I154"/>
    <mergeCell ref="J153:J154"/>
  </mergeCells>
  <printOptions horizontalCentered="1"/>
  <pageMargins left="0.51181102362204722" right="0.11811023622047245" top="0.35433070866141736" bottom="0.15748031496062992" header="0.31496062992125984" footer="0.31496062992125984"/>
  <pageSetup paperSize="9" scale="85" orientation="landscape" r:id="rId1"/>
  <rowBreaks count="5" manualBreakCount="5">
    <brk id="36" max="16383" man="1"/>
    <brk id="66" max="16383" man="1"/>
    <brk id="96" max="16383" man="1"/>
    <brk id="126" max="16383" man="1"/>
    <brk id="156" max="16383" man="1"/>
  </rowBreaks>
  <drawing r:id="rId2"/>
  <legacyDrawing r:id="rId3"/>
  <controls>
    <mc:AlternateContent xmlns:mc="http://schemas.openxmlformats.org/markup-compatibility/2006">
      <mc:Choice Requires="x14">
        <control shapeId="9220" r:id="rId4" name="CommandButton1">
          <controlPr defaultSize="0" print="0" autoLine="0" r:id="rId5">
            <anchor moveWithCells="1">
              <from>
                <xdr:col>9</xdr:col>
                <xdr:colOff>274320</xdr:colOff>
                <xdr:row>0</xdr:row>
                <xdr:rowOff>182880</xdr:rowOff>
              </from>
              <to>
                <xdr:col>12</xdr:col>
                <xdr:colOff>15240</xdr:colOff>
                <xdr:row>1</xdr:row>
                <xdr:rowOff>45720</xdr:rowOff>
              </to>
            </anchor>
          </controlPr>
        </control>
      </mc:Choice>
      <mc:Fallback>
        <control shapeId="9220" r:id="rId4" name="CommandButton1"/>
      </mc:Fallback>
    </mc:AlternateContent>
    <mc:AlternateContent xmlns:mc="http://schemas.openxmlformats.org/markup-compatibility/2006">
      <mc:Choice Requires="x14">
        <control shapeId="9218" r:id="rId6" name="ComboBox1">
          <controlPr defaultSize="0" autoLine="0" autoPict="0" linkedCell="$AC$1" listFillRange="$Y$1:$Y$3" r:id="rId7">
            <anchor moveWithCells="1">
              <from>
                <xdr:col>4</xdr:col>
                <xdr:colOff>30480</xdr:colOff>
                <xdr:row>0</xdr:row>
                <xdr:rowOff>205740</xdr:rowOff>
              </from>
              <to>
                <xdr:col>8</xdr:col>
                <xdr:colOff>60960</xdr:colOff>
                <xdr:row>1</xdr:row>
                <xdr:rowOff>106680</xdr:rowOff>
              </to>
            </anchor>
          </controlPr>
        </control>
      </mc:Choice>
      <mc:Fallback>
        <control shapeId="9218" r:id="rId6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AA32"/>
  <sheetViews>
    <sheetView showGridLines="0" tabSelected="1" zoomScale="70" zoomScaleNormal="70" workbookViewId="0"/>
  </sheetViews>
  <sheetFormatPr baseColWidth="10" defaultRowHeight="25.05" customHeight="1" x14ac:dyDescent="0.3"/>
  <cols>
    <col min="1" max="1" width="24.44140625" style="6" customWidth="1"/>
    <col min="2" max="2" width="14.5546875" style="6" customWidth="1"/>
    <col min="3" max="3" width="15.88671875" style="1" customWidth="1"/>
    <col min="4" max="4" width="4.77734375" style="1" customWidth="1"/>
    <col min="5" max="7" width="6.77734375" style="1" customWidth="1"/>
    <col min="8" max="8" width="26.77734375" style="1" customWidth="1"/>
    <col min="9" max="9" width="3.6640625" style="1" customWidth="1"/>
    <col min="10" max="10" width="24.44140625" style="6" customWidth="1"/>
    <col min="11" max="11" width="14.5546875" style="6" customWidth="1"/>
    <col min="12" max="12" width="15.88671875" style="1" customWidth="1"/>
    <col min="13" max="13" width="4.77734375" style="1" customWidth="1"/>
    <col min="14" max="16" width="6.77734375" style="1" customWidth="1"/>
    <col min="17" max="17" width="26.77734375" style="1" customWidth="1"/>
    <col min="18" max="20" width="3.6640625" style="1" customWidth="1"/>
    <col min="21" max="21" width="106.6640625" style="1" customWidth="1"/>
    <col min="22" max="16384" width="11.5546875" style="1"/>
  </cols>
  <sheetData>
    <row r="1" spans="1:27" ht="25.05" customHeight="1" x14ac:dyDescent="0.35">
      <c r="F1" s="6"/>
      <c r="G1" s="6"/>
      <c r="J1" s="1"/>
      <c r="K1" s="1"/>
      <c r="M1" s="20" t="s">
        <v>7</v>
      </c>
      <c r="P1" s="134">
        <f ca="1">NOW()</f>
        <v>43049.904074421298</v>
      </c>
      <c r="Q1" s="134"/>
    </row>
    <row r="2" spans="1:27" ht="38.4" customHeight="1" x14ac:dyDescent="0.3">
      <c r="A2" s="135" t="s">
        <v>14</v>
      </c>
      <c r="B2" s="136"/>
      <c r="F2" s="6"/>
      <c r="G2" s="6"/>
      <c r="J2" s="43" t="s">
        <v>42</v>
      </c>
      <c r="K2" s="1"/>
      <c r="M2" s="23"/>
    </row>
    <row r="3" spans="1:27" ht="12" customHeight="1" x14ac:dyDescent="0.3"/>
    <row r="4" spans="1:27" ht="29.4" customHeight="1" x14ac:dyDescent="0.3">
      <c r="A4" s="138" t="s">
        <v>13</v>
      </c>
      <c r="B4" s="139"/>
      <c r="C4" s="4"/>
      <c r="D4" s="5"/>
      <c r="E4" s="5"/>
      <c r="F4" s="3"/>
      <c r="H4" s="138" t="s">
        <v>9</v>
      </c>
      <c r="I4" s="138"/>
      <c r="J4" s="22"/>
      <c r="K4" s="1"/>
      <c r="N4" s="1" t="s">
        <v>8</v>
      </c>
      <c r="O4" s="4"/>
      <c r="P4" s="5"/>
      <c r="Q4" s="3"/>
    </row>
    <row r="5" spans="1:27" ht="12" customHeight="1" x14ac:dyDescent="0.3"/>
    <row r="6" spans="1:27" ht="29.4" customHeight="1" x14ac:dyDescent="0.3">
      <c r="A6" s="1"/>
      <c r="B6" s="1"/>
      <c r="D6" s="1" t="s">
        <v>11</v>
      </c>
      <c r="E6" s="140"/>
      <c r="F6" s="141"/>
      <c r="G6" s="141"/>
      <c r="H6" s="141"/>
      <c r="I6" s="141"/>
      <c r="J6" s="141"/>
      <c r="K6" s="141"/>
      <c r="L6" s="142"/>
      <c r="N6" s="137" t="s">
        <v>12</v>
      </c>
      <c r="O6" s="137"/>
      <c r="P6" s="137"/>
      <c r="Q6" s="137"/>
    </row>
    <row r="7" spans="1:27" ht="12" customHeight="1" x14ac:dyDescent="0.3">
      <c r="E7" s="21" t="s">
        <v>47</v>
      </c>
    </row>
    <row r="8" spans="1:27" s="7" customFormat="1" ht="12" customHeight="1" x14ac:dyDescent="0.3">
      <c r="A8" s="17"/>
      <c r="B8" s="17"/>
      <c r="G8" s="1"/>
      <c r="L8" s="11"/>
      <c r="V8" s="1"/>
      <c r="W8" s="1"/>
      <c r="X8" s="1"/>
      <c r="Y8" s="1"/>
      <c r="Z8" s="1"/>
      <c r="AA8" s="1"/>
    </row>
    <row r="9" spans="1:27" ht="18.600000000000001" customHeight="1" x14ac:dyDescent="0.3">
      <c r="A9" s="9"/>
      <c r="B9" s="14"/>
      <c r="C9" s="5"/>
      <c r="D9" s="5"/>
      <c r="E9" s="5"/>
      <c r="F9" s="18"/>
      <c r="G9" s="13" t="s">
        <v>3</v>
      </c>
      <c r="H9" s="7"/>
      <c r="I9" s="7"/>
      <c r="J9" s="9"/>
      <c r="K9" s="14"/>
      <c r="L9" s="5"/>
      <c r="M9" s="5"/>
      <c r="N9" s="5"/>
      <c r="O9" s="18"/>
      <c r="P9" s="13" t="s">
        <v>3</v>
      </c>
      <c r="Q9" s="7"/>
      <c r="R9" s="7"/>
    </row>
    <row r="10" spans="1:27" ht="18.600000000000001" customHeight="1" x14ac:dyDescent="0.3">
      <c r="A10" s="9"/>
      <c r="B10" s="14"/>
      <c r="C10" s="5"/>
      <c r="D10" s="5"/>
      <c r="E10" s="5"/>
      <c r="F10" s="13" t="s">
        <v>5</v>
      </c>
      <c r="G10" s="15"/>
      <c r="H10" s="7"/>
      <c r="I10" s="7"/>
      <c r="J10" s="9"/>
      <c r="K10" s="14"/>
      <c r="L10" s="5"/>
      <c r="M10" s="5"/>
      <c r="N10" s="5"/>
      <c r="O10" s="13" t="s">
        <v>5</v>
      </c>
      <c r="P10" s="15"/>
      <c r="Q10" s="7"/>
      <c r="R10" s="7"/>
    </row>
    <row r="11" spans="1:27" ht="18.600000000000001" customHeight="1" x14ac:dyDescent="0.3">
      <c r="A11" s="9"/>
      <c r="B11" s="14"/>
      <c r="C11" s="5"/>
      <c r="D11" s="5"/>
      <c r="E11" s="15" t="s">
        <v>1</v>
      </c>
      <c r="F11" s="12"/>
      <c r="G11" s="12"/>
      <c r="H11" s="7"/>
      <c r="I11" s="7"/>
      <c r="J11" s="9"/>
      <c r="K11" s="14"/>
      <c r="L11" s="5"/>
      <c r="M11" s="5"/>
      <c r="N11" s="15" t="s">
        <v>1</v>
      </c>
      <c r="O11" s="12"/>
      <c r="P11" s="12"/>
      <c r="Q11" s="7"/>
      <c r="R11" s="7"/>
    </row>
    <row r="12" spans="1:27" ht="18.600000000000001" customHeight="1" x14ac:dyDescent="0.3">
      <c r="A12" s="9"/>
      <c r="B12" s="14"/>
      <c r="C12" s="5"/>
      <c r="D12" s="15" t="s">
        <v>4</v>
      </c>
      <c r="E12" s="12"/>
      <c r="F12" s="12"/>
      <c r="G12" s="12"/>
      <c r="H12" s="8"/>
      <c r="J12" s="9"/>
      <c r="K12" s="14"/>
      <c r="L12" s="5"/>
      <c r="M12" s="15" t="s">
        <v>4</v>
      </c>
      <c r="N12" s="12"/>
      <c r="O12" s="12"/>
      <c r="P12" s="12"/>
      <c r="Q12" s="8"/>
    </row>
    <row r="13" spans="1:27" ht="39.6" customHeight="1" x14ac:dyDescent="0.3">
      <c r="A13" s="91" t="s">
        <v>6</v>
      </c>
      <c r="B13" s="92" t="s">
        <v>46</v>
      </c>
      <c r="C13" s="16" t="s">
        <v>45</v>
      </c>
      <c r="D13" s="12"/>
      <c r="E13" s="12"/>
      <c r="F13" s="12"/>
      <c r="G13" s="12"/>
      <c r="H13" s="2" t="s">
        <v>2</v>
      </c>
      <c r="J13" s="91" t="s">
        <v>10</v>
      </c>
      <c r="K13" s="92" t="s">
        <v>46</v>
      </c>
      <c r="L13" s="16" t="s">
        <v>45</v>
      </c>
      <c r="M13" s="12"/>
      <c r="N13" s="12"/>
      <c r="O13" s="12"/>
      <c r="P13" s="12"/>
      <c r="Q13" s="2" t="s">
        <v>2</v>
      </c>
      <c r="V13" s="44" t="s">
        <v>40</v>
      </c>
      <c r="W13" s="44">
        <f>VALUE(V13)</f>
        <v>1</v>
      </c>
    </row>
    <row r="14" spans="1:27" ht="27" customHeight="1" x14ac:dyDescent="0.3">
      <c r="A14" s="22"/>
      <c r="B14" s="22"/>
      <c r="C14" s="40" t="str">
        <f>IF($W$13&lt;10, "  " &amp;V14 &amp; " :   " &amp;$V$13 &amp; ". "&amp; V14,V14 &amp; " :   " &amp;$V$13 &amp; "."&amp; V14)</f>
        <v xml:space="preserve">  1 :   1. 1</v>
      </c>
      <c r="D14" s="10"/>
      <c r="E14" s="10"/>
      <c r="F14" s="10"/>
      <c r="G14" s="10"/>
      <c r="H14" s="3"/>
      <c r="J14" s="22"/>
      <c r="K14" s="22"/>
      <c r="L14" s="40" t="str">
        <f t="shared" ref="L14:L29" si="0" xml:space="preserve"> W14 &amp; " :   " &amp;$V$13 &amp; "."&amp; W14</f>
        <v>17 :   1.17</v>
      </c>
      <c r="M14" s="10"/>
      <c r="N14" s="10"/>
      <c r="O14" s="10"/>
      <c r="P14" s="10"/>
      <c r="Q14" s="3"/>
      <c r="V14" s="41" t="s">
        <v>40</v>
      </c>
      <c r="W14" s="41">
        <f>V29+1</f>
        <v>17</v>
      </c>
    </row>
    <row r="15" spans="1:27" ht="27" customHeight="1" x14ac:dyDescent="0.3">
      <c r="A15" s="22"/>
      <c r="B15" s="22"/>
      <c r="C15" s="40" t="str">
        <f t="shared" ref="C15:C22" si="1">IF($W$13&lt;10, "  " &amp;V15 &amp; " :   " &amp;$V$13 &amp; ". "&amp; V15,V15 &amp; " :   " &amp;$V$13 &amp; "."&amp; V15)</f>
        <v xml:space="preserve">  2 :   1. 2</v>
      </c>
      <c r="D15" s="10"/>
      <c r="E15" s="10"/>
      <c r="F15" s="10"/>
      <c r="G15" s="10"/>
      <c r="H15" s="3"/>
      <c r="J15" s="22"/>
      <c r="K15" s="22"/>
      <c r="L15" s="40" t="str">
        <f t="shared" si="0"/>
        <v>18 :   1.18</v>
      </c>
      <c r="M15" s="10"/>
      <c r="N15" s="10"/>
      <c r="O15" s="10"/>
      <c r="P15" s="10"/>
      <c r="Q15" s="3"/>
      <c r="V15" s="41">
        <f>V14+1</f>
        <v>2</v>
      </c>
      <c r="W15" s="41">
        <f>W14+1</f>
        <v>18</v>
      </c>
    </row>
    <row r="16" spans="1:27" ht="27" customHeight="1" x14ac:dyDescent="0.3">
      <c r="A16" s="22"/>
      <c r="B16" s="22"/>
      <c r="C16" s="40" t="str">
        <f t="shared" si="1"/>
        <v xml:space="preserve">  3 :   1. 3</v>
      </c>
      <c r="D16" s="10"/>
      <c r="E16" s="10"/>
      <c r="F16" s="10"/>
      <c r="G16" s="10"/>
      <c r="H16" s="3"/>
      <c r="J16" s="22"/>
      <c r="K16" s="22"/>
      <c r="L16" s="40" t="str">
        <f t="shared" si="0"/>
        <v>19 :   1.19</v>
      </c>
      <c r="M16" s="10"/>
      <c r="N16" s="10"/>
      <c r="O16" s="10"/>
      <c r="P16" s="10"/>
      <c r="Q16" s="3"/>
      <c r="V16" s="41">
        <f t="shared" ref="V16:W29" si="2">V15+1</f>
        <v>3</v>
      </c>
      <c r="W16" s="41">
        <f t="shared" si="2"/>
        <v>19</v>
      </c>
    </row>
    <row r="17" spans="1:23" ht="27" customHeight="1" x14ac:dyDescent="0.3">
      <c r="A17" s="22"/>
      <c r="B17" s="22"/>
      <c r="C17" s="40" t="str">
        <f t="shared" si="1"/>
        <v xml:space="preserve">  4 :   1. 4</v>
      </c>
      <c r="D17" s="10"/>
      <c r="E17" s="10"/>
      <c r="F17" s="10"/>
      <c r="G17" s="10"/>
      <c r="H17" s="3"/>
      <c r="J17" s="22"/>
      <c r="K17" s="22"/>
      <c r="L17" s="40" t="str">
        <f t="shared" si="0"/>
        <v>20 :   1.20</v>
      </c>
      <c r="M17" s="10"/>
      <c r="N17" s="10"/>
      <c r="O17" s="10"/>
      <c r="P17" s="10"/>
      <c r="Q17" s="3"/>
      <c r="V17" s="41">
        <f t="shared" si="2"/>
        <v>4</v>
      </c>
      <c r="W17" s="41">
        <f t="shared" si="2"/>
        <v>20</v>
      </c>
    </row>
    <row r="18" spans="1:23" ht="27" customHeight="1" x14ac:dyDescent="0.3">
      <c r="A18" s="22"/>
      <c r="B18" s="22"/>
      <c r="C18" s="40" t="str">
        <f t="shared" si="1"/>
        <v xml:space="preserve">  5 :   1. 5</v>
      </c>
      <c r="D18" s="10"/>
      <c r="E18" s="10"/>
      <c r="F18" s="10"/>
      <c r="G18" s="10"/>
      <c r="H18" s="3"/>
      <c r="J18" s="22"/>
      <c r="K18" s="22"/>
      <c r="L18" s="40" t="str">
        <f t="shared" si="0"/>
        <v>21 :   1.21</v>
      </c>
      <c r="M18" s="10"/>
      <c r="N18" s="10"/>
      <c r="O18" s="10"/>
      <c r="P18" s="10"/>
      <c r="Q18" s="3"/>
      <c r="V18" s="41">
        <f t="shared" si="2"/>
        <v>5</v>
      </c>
      <c r="W18" s="41">
        <f t="shared" si="2"/>
        <v>21</v>
      </c>
    </row>
    <row r="19" spans="1:23" ht="27" customHeight="1" x14ac:dyDescent="0.3">
      <c r="A19" s="22"/>
      <c r="B19" s="22"/>
      <c r="C19" s="40" t="str">
        <f t="shared" si="1"/>
        <v xml:space="preserve">  6 :   1. 6</v>
      </c>
      <c r="D19" s="10"/>
      <c r="E19" s="10"/>
      <c r="F19" s="10"/>
      <c r="G19" s="10"/>
      <c r="H19" s="3"/>
      <c r="J19" s="22"/>
      <c r="K19" s="22"/>
      <c r="L19" s="40" t="str">
        <f t="shared" si="0"/>
        <v>22 :   1.22</v>
      </c>
      <c r="M19" s="10"/>
      <c r="N19" s="10"/>
      <c r="O19" s="10"/>
      <c r="P19" s="10"/>
      <c r="Q19" s="3"/>
      <c r="V19" s="41">
        <f t="shared" si="2"/>
        <v>6</v>
      </c>
      <c r="W19" s="41">
        <f t="shared" si="2"/>
        <v>22</v>
      </c>
    </row>
    <row r="20" spans="1:23" ht="27" customHeight="1" x14ac:dyDescent="0.3">
      <c r="A20" s="22"/>
      <c r="B20" s="22"/>
      <c r="C20" s="40" t="str">
        <f t="shared" si="1"/>
        <v xml:space="preserve">  7 :   1. 7</v>
      </c>
      <c r="D20" s="10"/>
      <c r="E20" s="10"/>
      <c r="F20" s="10"/>
      <c r="G20" s="10"/>
      <c r="H20" s="3"/>
      <c r="J20" s="22"/>
      <c r="K20" s="22"/>
      <c r="L20" s="40" t="str">
        <f t="shared" si="0"/>
        <v>23 :   1.23</v>
      </c>
      <c r="M20" s="10"/>
      <c r="N20" s="10"/>
      <c r="O20" s="10"/>
      <c r="P20" s="10"/>
      <c r="Q20" s="3"/>
      <c r="V20" s="41">
        <f t="shared" si="2"/>
        <v>7</v>
      </c>
      <c r="W20" s="41">
        <f t="shared" si="2"/>
        <v>23</v>
      </c>
    </row>
    <row r="21" spans="1:23" ht="27" customHeight="1" x14ac:dyDescent="0.3">
      <c r="A21" s="22"/>
      <c r="B21" s="22"/>
      <c r="C21" s="40" t="str">
        <f t="shared" si="1"/>
        <v xml:space="preserve">  8 :   1. 8</v>
      </c>
      <c r="D21" s="10"/>
      <c r="E21" s="10"/>
      <c r="F21" s="10"/>
      <c r="G21" s="10"/>
      <c r="H21" s="3"/>
      <c r="J21" s="22"/>
      <c r="K21" s="22"/>
      <c r="L21" s="40" t="str">
        <f t="shared" si="0"/>
        <v>24 :   1.24</v>
      </c>
      <c r="M21" s="10"/>
      <c r="N21" s="10"/>
      <c r="O21" s="10"/>
      <c r="P21" s="10"/>
      <c r="Q21" s="3"/>
      <c r="V21" s="41">
        <f t="shared" si="2"/>
        <v>8</v>
      </c>
      <c r="W21" s="41">
        <f t="shared" si="2"/>
        <v>24</v>
      </c>
    </row>
    <row r="22" spans="1:23" ht="27" customHeight="1" x14ac:dyDescent="0.3">
      <c r="A22" s="22"/>
      <c r="B22" s="22"/>
      <c r="C22" s="40" t="str">
        <f t="shared" si="1"/>
        <v xml:space="preserve">  9 :   1. 9</v>
      </c>
      <c r="D22" s="10"/>
      <c r="E22" s="10"/>
      <c r="F22" s="10"/>
      <c r="G22" s="10"/>
      <c r="H22" s="3"/>
      <c r="J22" s="22"/>
      <c r="K22" s="22"/>
      <c r="L22" s="40" t="str">
        <f t="shared" si="0"/>
        <v>25 :   1.25</v>
      </c>
      <c r="M22" s="10"/>
      <c r="N22" s="10"/>
      <c r="O22" s="10"/>
      <c r="P22" s="10"/>
      <c r="Q22" s="3"/>
      <c r="V22" s="41">
        <f t="shared" si="2"/>
        <v>9</v>
      </c>
      <c r="W22" s="41">
        <f t="shared" si="2"/>
        <v>25</v>
      </c>
    </row>
    <row r="23" spans="1:23" ht="27" customHeight="1" x14ac:dyDescent="0.3">
      <c r="A23" s="22"/>
      <c r="B23" s="22"/>
      <c r="C23" s="40" t="str">
        <f t="shared" ref="C23:C29" si="3" xml:space="preserve"> V23 &amp; " :   " &amp;$V$13 &amp; "."&amp; V23</f>
        <v>10 :   1.10</v>
      </c>
      <c r="D23" s="10"/>
      <c r="E23" s="10"/>
      <c r="F23" s="10"/>
      <c r="G23" s="10"/>
      <c r="H23" s="3"/>
      <c r="J23" s="22"/>
      <c r="K23" s="22"/>
      <c r="L23" s="40" t="str">
        <f t="shared" si="0"/>
        <v>26 :   1.26</v>
      </c>
      <c r="M23" s="10"/>
      <c r="N23" s="10"/>
      <c r="O23" s="10"/>
      <c r="P23" s="10"/>
      <c r="Q23" s="3"/>
      <c r="V23" s="41">
        <f t="shared" si="2"/>
        <v>10</v>
      </c>
      <c r="W23" s="41">
        <f t="shared" si="2"/>
        <v>26</v>
      </c>
    </row>
    <row r="24" spans="1:23" ht="27" customHeight="1" x14ac:dyDescent="0.3">
      <c r="A24" s="22"/>
      <c r="B24" s="22"/>
      <c r="C24" s="40" t="str">
        <f t="shared" si="3"/>
        <v>11 :   1.11</v>
      </c>
      <c r="D24" s="10"/>
      <c r="E24" s="10"/>
      <c r="F24" s="10"/>
      <c r="G24" s="10"/>
      <c r="H24" s="3"/>
      <c r="J24" s="22"/>
      <c r="K24" s="22"/>
      <c r="L24" s="40" t="str">
        <f t="shared" si="0"/>
        <v>27 :   1.27</v>
      </c>
      <c r="M24" s="10"/>
      <c r="N24" s="10"/>
      <c r="O24" s="10"/>
      <c r="P24" s="10"/>
      <c r="Q24" s="3"/>
      <c r="V24" s="41">
        <f t="shared" si="2"/>
        <v>11</v>
      </c>
      <c r="W24" s="41">
        <f t="shared" si="2"/>
        <v>27</v>
      </c>
    </row>
    <row r="25" spans="1:23" ht="27" customHeight="1" x14ac:dyDescent="0.3">
      <c r="A25" s="22"/>
      <c r="B25" s="22"/>
      <c r="C25" s="40" t="str">
        <f t="shared" si="3"/>
        <v>12 :   1.12</v>
      </c>
      <c r="D25" s="10"/>
      <c r="E25" s="10"/>
      <c r="F25" s="10"/>
      <c r="G25" s="10"/>
      <c r="H25" s="3"/>
      <c r="J25" s="22"/>
      <c r="K25" s="22"/>
      <c r="L25" s="40" t="str">
        <f t="shared" si="0"/>
        <v>28 :   1.28</v>
      </c>
      <c r="M25" s="10"/>
      <c r="N25" s="10"/>
      <c r="O25" s="10"/>
      <c r="P25" s="10"/>
      <c r="Q25" s="3"/>
      <c r="V25" s="41">
        <f t="shared" si="2"/>
        <v>12</v>
      </c>
      <c r="W25" s="41">
        <f t="shared" si="2"/>
        <v>28</v>
      </c>
    </row>
    <row r="26" spans="1:23" ht="27" customHeight="1" x14ac:dyDescent="0.3">
      <c r="A26" s="22"/>
      <c r="B26" s="22"/>
      <c r="C26" s="40" t="str">
        <f t="shared" si="3"/>
        <v>13 :   1.13</v>
      </c>
      <c r="D26" s="10"/>
      <c r="E26" s="10"/>
      <c r="F26" s="10"/>
      <c r="G26" s="10"/>
      <c r="H26" s="3"/>
      <c r="J26" s="22"/>
      <c r="K26" s="22"/>
      <c r="L26" s="40" t="str">
        <f t="shared" si="0"/>
        <v>29 :   1.29</v>
      </c>
      <c r="M26" s="10"/>
      <c r="N26" s="10"/>
      <c r="O26" s="10"/>
      <c r="P26" s="10"/>
      <c r="Q26" s="3"/>
      <c r="V26" s="41">
        <f t="shared" si="2"/>
        <v>13</v>
      </c>
      <c r="W26" s="41">
        <f t="shared" si="2"/>
        <v>29</v>
      </c>
    </row>
    <row r="27" spans="1:23" ht="27" customHeight="1" x14ac:dyDescent="0.3">
      <c r="A27" s="22"/>
      <c r="B27" s="22"/>
      <c r="C27" s="40" t="str">
        <f t="shared" si="3"/>
        <v>14 :   1.14</v>
      </c>
      <c r="D27" s="10"/>
      <c r="E27" s="10"/>
      <c r="F27" s="10"/>
      <c r="G27" s="10"/>
      <c r="H27" s="3"/>
      <c r="J27" s="22"/>
      <c r="K27" s="22"/>
      <c r="L27" s="40" t="str">
        <f t="shared" si="0"/>
        <v>30 :   1.30</v>
      </c>
      <c r="M27" s="10"/>
      <c r="N27" s="10"/>
      <c r="O27" s="10"/>
      <c r="P27" s="10"/>
      <c r="Q27" s="3"/>
      <c r="V27" s="41">
        <f t="shared" si="2"/>
        <v>14</v>
      </c>
      <c r="W27" s="41">
        <f t="shared" si="2"/>
        <v>30</v>
      </c>
    </row>
    <row r="28" spans="1:23" ht="27" customHeight="1" x14ac:dyDescent="0.3">
      <c r="A28" s="22"/>
      <c r="B28" s="22"/>
      <c r="C28" s="40" t="str">
        <f t="shared" si="3"/>
        <v>15 :   1.15</v>
      </c>
      <c r="D28" s="10"/>
      <c r="E28" s="10"/>
      <c r="F28" s="10"/>
      <c r="G28" s="10"/>
      <c r="H28" s="3"/>
      <c r="J28" s="22"/>
      <c r="K28" s="22"/>
      <c r="L28" s="40" t="str">
        <f t="shared" si="0"/>
        <v>31 :   1.31</v>
      </c>
      <c r="M28" s="10"/>
      <c r="N28" s="10"/>
      <c r="O28" s="10"/>
      <c r="P28" s="10"/>
      <c r="Q28" s="3"/>
      <c r="V28" s="41">
        <f t="shared" si="2"/>
        <v>15</v>
      </c>
      <c r="W28" s="41">
        <f t="shared" si="2"/>
        <v>31</v>
      </c>
    </row>
    <row r="29" spans="1:23" ht="27" customHeight="1" x14ac:dyDescent="0.3">
      <c r="A29" s="22"/>
      <c r="B29" s="22"/>
      <c r="C29" s="40" t="str">
        <f t="shared" si="3"/>
        <v>16 :   1.16</v>
      </c>
      <c r="D29" s="10"/>
      <c r="E29" s="10"/>
      <c r="F29" s="10"/>
      <c r="G29" s="10"/>
      <c r="H29" s="3"/>
      <c r="J29" s="22"/>
      <c r="K29" s="22"/>
      <c r="L29" s="40" t="str">
        <f t="shared" si="0"/>
        <v>32 :   1.32</v>
      </c>
      <c r="M29" s="10"/>
      <c r="N29" s="10"/>
      <c r="O29" s="10"/>
      <c r="P29" s="10"/>
      <c r="Q29" s="3"/>
      <c r="V29" s="41">
        <f t="shared" si="2"/>
        <v>16</v>
      </c>
      <c r="W29" s="41">
        <f t="shared" si="2"/>
        <v>32</v>
      </c>
    </row>
    <row r="30" spans="1:23" ht="34.950000000000003" customHeight="1" x14ac:dyDescent="0.3">
      <c r="A30" s="42" t="s">
        <v>41</v>
      </c>
      <c r="B30" s="19"/>
      <c r="C30" s="11"/>
      <c r="D30" s="11"/>
      <c r="E30" s="11"/>
      <c r="F30" s="11"/>
      <c r="G30" s="11"/>
      <c r="H30" s="11"/>
      <c r="I30" s="11"/>
      <c r="J30" s="19"/>
      <c r="K30" s="19"/>
      <c r="L30" s="11"/>
      <c r="M30" s="11"/>
      <c r="N30" s="11"/>
      <c r="O30" s="11"/>
      <c r="P30" s="11"/>
      <c r="Q30" s="11"/>
    </row>
    <row r="31" spans="1:23" ht="34.950000000000003" customHeight="1" x14ac:dyDescent="0.3">
      <c r="A31" s="14"/>
      <c r="B31" s="14"/>
      <c r="C31" s="5"/>
      <c r="D31" s="5"/>
      <c r="E31" s="5"/>
      <c r="F31" s="5"/>
      <c r="G31" s="5"/>
      <c r="H31" s="5"/>
      <c r="I31" s="5"/>
      <c r="J31" s="14"/>
      <c r="K31" s="14"/>
      <c r="L31" s="5"/>
      <c r="M31" s="5"/>
      <c r="N31" s="5"/>
      <c r="O31" s="5"/>
      <c r="P31" s="5"/>
      <c r="Q31" s="5"/>
    </row>
    <row r="32" spans="1:23" ht="34.950000000000003" customHeight="1" x14ac:dyDescent="0.3">
      <c r="A32" s="14"/>
      <c r="B32" s="14"/>
      <c r="C32" s="5"/>
      <c r="D32" s="5"/>
      <c r="E32" s="5"/>
      <c r="F32" s="5"/>
      <c r="G32" s="5"/>
      <c r="H32" s="5"/>
      <c r="I32" s="5"/>
      <c r="J32" s="14"/>
      <c r="K32" s="14"/>
      <c r="L32" s="5"/>
      <c r="M32" s="5"/>
      <c r="N32" s="5"/>
      <c r="O32" s="5"/>
      <c r="P32" s="5"/>
      <c r="Q32" s="5"/>
    </row>
  </sheetData>
  <mergeCells count="6">
    <mergeCell ref="P1:Q1"/>
    <mergeCell ref="A2:B2"/>
    <mergeCell ref="N6:Q6"/>
    <mergeCell ref="A4:B4"/>
    <mergeCell ref="H4:I4"/>
    <mergeCell ref="E6:L6"/>
  </mergeCells>
  <pageMargins left="0.70866141732283472" right="0.11811023622047245" top="0.55118110236220474" bottom="0.15748031496062992" header="0.31496062992125984" footer="0.31496062992125984"/>
  <pageSetup paperSize="9" scale="63" orientation="landscape" r:id="rId1"/>
  <drawing r:id="rId2"/>
  <legacyDrawing r:id="rId3"/>
  <controls>
    <mc:AlternateContent xmlns:mc="http://schemas.openxmlformats.org/markup-compatibility/2006">
      <mc:Choice Requires="x14">
        <control shapeId="4114" r:id="rId4" name="CommandButton1">
          <controlPr defaultSize="0" print="0" autoLine="0" autoPict="0" r:id="rId5">
            <anchor moveWithCells="1">
              <from>
                <xdr:col>7</xdr:col>
                <xdr:colOff>7620</xdr:colOff>
                <xdr:row>0</xdr:row>
                <xdr:rowOff>274320</xdr:rowOff>
              </from>
              <to>
                <xdr:col>7</xdr:col>
                <xdr:colOff>1775460</xdr:colOff>
                <xdr:row>1</xdr:row>
                <xdr:rowOff>419100</xdr:rowOff>
              </to>
            </anchor>
          </controlPr>
        </control>
      </mc:Choice>
      <mc:Fallback>
        <control shapeId="4114" r:id="rId4" name="CommandButton1"/>
      </mc:Fallback>
    </mc:AlternateContent>
    <mc:AlternateContent xmlns:mc="http://schemas.openxmlformats.org/markup-compatibility/2006">
      <mc:Choice Requires="x14">
        <control shapeId="4113" r:id="rId6" name="ComboBox1">
          <controlPr defaultSize="0" autoFill="0" autoLine="0" linkedCell="$V$13" listFillRange="$V$14:$V$29" r:id="rId7">
            <anchor moveWithCells="1">
              <from>
                <xdr:col>2</xdr:col>
                <xdr:colOff>335280</xdr:colOff>
                <xdr:row>1</xdr:row>
                <xdr:rowOff>68580</xdr:rowOff>
              </from>
              <to>
                <xdr:col>4</xdr:col>
                <xdr:colOff>312420</xdr:colOff>
                <xdr:row>1</xdr:row>
                <xdr:rowOff>480060</xdr:rowOff>
              </to>
            </anchor>
          </controlPr>
        </control>
      </mc:Choice>
      <mc:Fallback>
        <control shapeId="4113" r:id="rId6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TM44</vt:lpstr>
      <vt:lpstr>OC32</vt:lpstr>
      <vt:lpstr>'TM44'!Impression_des_titres</vt:lpstr>
      <vt:lpstr>NUMERO_OC32</vt:lpstr>
      <vt:lpstr>Offset</vt:lpstr>
      <vt:lpstr>'OC32'!Zone_d_impression</vt:lpstr>
      <vt:lpstr>'TM44'!Zone_d_impression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SPECTRE</dc:creator>
  <cp:lastModifiedBy>SPECTRE</cp:lastModifiedBy>
  <cp:lastPrinted>2017-11-10T20:37:12Z</cp:lastPrinted>
  <dcterms:created xsi:type="dcterms:W3CDTF">2017-10-25T18:34:55Z</dcterms:created>
  <dcterms:modified xsi:type="dcterms:W3CDTF">2017-11-10T20:42:08Z</dcterms:modified>
</cp:coreProperties>
</file>